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공고 및 접수\2024\2024 2차 공고\0. 공고\IoT\"/>
    </mc:Choice>
  </mc:AlternateContent>
  <xr:revisionPtr revIDLastSave="0" documentId="13_ncr:1_{28B06858-2686-413D-B836-06A263F4D069}" xr6:coauthVersionLast="36" xr6:coauthVersionMax="36" xr10:uidLastSave="{00000000-0000-0000-0000-000000000000}"/>
  <bookViews>
    <workbookView xWindow="0" yWindow="0" windowWidth="28800" windowHeight="12180" xr2:uid="{21EF49ED-C5A4-4845-879F-B540BA760F0A}"/>
  </bookViews>
  <sheets>
    <sheet name="사업 신청 회신자료" sheetId="1" r:id="rId1"/>
  </sheets>
  <definedNames>
    <definedName name="_xlnm._FilterDatabase" localSheetId="0" hidden="1">'사업 신청 회신자료'!$A$3:$AL$5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6" i="1" l="1"/>
  <c r="AA5" i="1"/>
  <c r="AJ8" i="1" l="1"/>
  <c r="AK8" i="1" s="1"/>
  <c r="AJ7" i="1"/>
  <c r="AJ6" i="1"/>
  <c r="AB6" i="1" s="1"/>
  <c r="AA8" i="1"/>
  <c r="AA7" i="1"/>
  <c r="AJ5" i="1"/>
  <c r="AB5" i="1" s="1"/>
  <c r="AK7" i="1" l="1"/>
  <c r="AC7" i="1" s="1"/>
  <c r="AB7" i="1"/>
  <c r="AK6" i="1"/>
  <c r="AC6" i="1" s="1"/>
  <c r="AD6" i="1" s="1"/>
  <c r="AB8" i="1"/>
  <c r="AC8" i="1"/>
  <c r="AK5" i="1"/>
  <c r="AC5" i="1" s="1"/>
  <c r="AD5" i="1" s="1"/>
  <c r="AD7" i="1" l="1"/>
  <c r="AD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우미희</author>
  </authors>
  <commentList>
    <comment ref="AA3" authorId="0" shapeId="0" xr:uid="{8999255F-E7B3-4DCC-B703-0DE4F62241EE}">
      <text>
        <r>
          <rPr>
            <b/>
            <sz val="11"/>
            <color indexed="81"/>
            <rFont val="경기천년바탕 Regular"/>
            <family val="1"/>
            <charset val="129"/>
          </rPr>
          <t>총지원금+총자부담+자체투자금</t>
        </r>
      </text>
    </comment>
    <comment ref="U4" authorId="0" shapeId="0" xr:uid="{1F08B1F8-F1E5-4CB8-8737-F0099548A4E6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  <comment ref="X4" authorId="0" shapeId="0" xr:uid="{0075DB5E-54DF-407C-B1FA-580D44F803E5}">
      <text>
        <r>
          <rPr>
            <b/>
            <sz val="11"/>
            <color indexed="81"/>
            <rFont val="경기천년바탕 Regular"/>
            <family val="1"/>
            <charset val="129"/>
          </rPr>
          <t>단위가 다를경우 해당란에 별도 표기</t>
        </r>
      </text>
    </comment>
  </commentList>
</comments>
</file>

<file path=xl/sharedStrings.xml><?xml version="1.0" encoding="utf-8"?>
<sst xmlns="http://schemas.openxmlformats.org/spreadsheetml/2006/main" count="109" uniqueCount="89">
  <si>
    <t>업체수</t>
    <phoneticPr fontId="2" type="noConversion"/>
  </si>
  <si>
    <t>소재지</t>
    <phoneticPr fontId="2" type="noConversion"/>
  </si>
  <si>
    <t>환경전문공사업체</t>
    <phoneticPr fontId="2" type="noConversion"/>
  </si>
  <si>
    <t>사업장명</t>
    <phoneticPr fontId="2" type="noConversion"/>
  </si>
  <si>
    <t>여과집진시설</t>
    <phoneticPr fontId="2" type="noConversion"/>
  </si>
  <si>
    <t>용량(m3/min)</t>
    <phoneticPr fontId="2" type="noConversion"/>
  </si>
  <si>
    <t>우선순위</t>
    <phoneticPr fontId="2" type="noConversion"/>
  </si>
  <si>
    <t>1순위</t>
    <phoneticPr fontId="2" type="noConversion"/>
  </si>
  <si>
    <t>2순위</t>
    <phoneticPr fontId="2" type="noConversion"/>
  </si>
  <si>
    <t>배출시설명</t>
    <phoneticPr fontId="2" type="noConversion"/>
  </si>
  <si>
    <t>제재시설</t>
    <phoneticPr fontId="2" type="noConversion"/>
  </si>
  <si>
    <t>수량</t>
    <phoneticPr fontId="2" type="noConversion"/>
  </si>
  <si>
    <t>수량</t>
    <phoneticPr fontId="2" type="noConversion"/>
  </si>
  <si>
    <t>성형시설</t>
    <phoneticPr fontId="2" type="noConversion"/>
  </si>
  <si>
    <t>다림질시설</t>
    <phoneticPr fontId="2" type="noConversion"/>
  </si>
  <si>
    <t>흡수에 의한 시설(먼지)</t>
    <phoneticPr fontId="2" type="noConversion"/>
  </si>
  <si>
    <t>OO실업㈜</t>
    <phoneticPr fontId="2" type="noConversion"/>
  </si>
  <si>
    <t>용량(m3)</t>
    <phoneticPr fontId="2" type="noConversion"/>
  </si>
  <si>
    <t>대표자</t>
    <phoneticPr fontId="2" type="noConversion"/>
  </si>
  <si>
    <t>홍길동</t>
    <phoneticPr fontId="2" type="noConversion"/>
  </si>
  <si>
    <t>업종</t>
    <phoneticPr fontId="2" type="noConversion"/>
  </si>
  <si>
    <t>종수</t>
    <phoneticPr fontId="2" type="noConversion"/>
  </si>
  <si>
    <t>4종</t>
    <phoneticPr fontId="2" type="noConversion"/>
  </si>
  <si>
    <t>5종</t>
    <phoneticPr fontId="2" type="noConversion"/>
  </si>
  <si>
    <t>금속제조업</t>
    <phoneticPr fontId="2" type="noConversion"/>
  </si>
  <si>
    <t>섬유가공업</t>
    <phoneticPr fontId="2" type="noConversion"/>
  </si>
  <si>
    <t>사업자번호</t>
    <phoneticPr fontId="2" type="noConversion"/>
  </si>
  <si>
    <t>127-00-00000</t>
    <phoneticPr fontId="2" type="noConversion"/>
  </si>
  <si>
    <t>127-00-00001</t>
  </si>
  <si>
    <t>127-00-00002</t>
  </si>
  <si>
    <t xml:space="preserve">제출자 필수기재 : (이름/직위/핸드폰번호)    </t>
    <phoneticPr fontId="2" type="noConversion"/>
  </si>
  <si>
    <t>010-0000-0001</t>
    <phoneticPr fontId="2" type="noConversion"/>
  </si>
  <si>
    <t>010-0000-0002</t>
  </si>
  <si>
    <t>010-0000-0003</t>
  </si>
  <si>
    <t>(환경담당자)</t>
    <phoneticPr fontId="2" type="noConversion"/>
  </si>
  <si>
    <t>담당자명</t>
    <phoneticPr fontId="2" type="noConversion"/>
  </si>
  <si>
    <t>연락처</t>
    <phoneticPr fontId="2" type="noConversion"/>
  </si>
  <si>
    <t>환경전문공사업체 현황</t>
    <phoneticPr fontId="2" type="noConversion"/>
  </si>
  <si>
    <t>IoT 업체 현황</t>
    <phoneticPr fontId="2" type="noConversion"/>
  </si>
  <si>
    <t>IoT설치 업체명</t>
    <phoneticPr fontId="2" type="noConversion"/>
  </si>
  <si>
    <t>(담당자명)</t>
    <phoneticPr fontId="2" type="noConversion"/>
  </si>
  <si>
    <t>㈜OO엔씨</t>
    <phoneticPr fontId="2" type="noConversion"/>
  </si>
  <si>
    <t>㈜OO센스</t>
    <phoneticPr fontId="2" type="noConversion"/>
  </si>
  <si>
    <t>031-000-0004</t>
    <phoneticPr fontId="2" type="noConversion"/>
  </si>
  <si>
    <t>031-000-0005</t>
  </si>
  <si>
    <t>031-000-0006</t>
  </si>
  <si>
    <t>지원사업장 현황</t>
    <phoneticPr fontId="2" type="noConversion"/>
  </si>
  <si>
    <t>기존방지시설 설치년도</t>
    <phoneticPr fontId="2" type="noConversion"/>
  </si>
  <si>
    <t>이메일</t>
    <phoneticPr fontId="2" type="noConversion"/>
  </si>
  <si>
    <t>abcd@naver.com</t>
    <phoneticPr fontId="2" type="noConversion"/>
  </si>
  <si>
    <t>efg11@hanmail.net</t>
    <phoneticPr fontId="2" type="noConversion"/>
  </si>
  <si>
    <t>㈜OO섬유</t>
    <phoneticPr fontId="2" type="noConversion"/>
  </si>
  <si>
    <t>신사임당</t>
    <phoneticPr fontId="2" type="noConversion"/>
  </si>
  <si>
    <t>아래 작성 내용은 예시입니다. 해당되는 내용이 아니면 수정하여야 하오니 유의하시기 바랍니다.</t>
    <phoneticPr fontId="2" type="noConversion"/>
  </si>
  <si>
    <t>시설수</t>
    <phoneticPr fontId="2" type="noConversion"/>
  </si>
  <si>
    <t>1순위</t>
    <phoneticPr fontId="2" type="noConversion"/>
  </si>
  <si>
    <t>※ 흰색 타일만 작성(수식 변경 금지)</t>
    <phoneticPr fontId="2" type="noConversion"/>
  </si>
  <si>
    <t>방지시설총액
(100%)</t>
    <phoneticPr fontId="2" type="noConversion"/>
  </si>
  <si>
    <t>방지시설지원금
(90%)</t>
    <phoneticPr fontId="2" type="noConversion"/>
  </si>
  <si>
    <t>방지시설자부담
(10%)</t>
    <phoneticPr fontId="2" type="noConversion"/>
  </si>
  <si>
    <t>자체투자금
(+@)</t>
    <phoneticPr fontId="2" type="noConversion"/>
  </si>
  <si>
    <t>IOT총액
(100%)</t>
    <phoneticPr fontId="2" type="noConversion"/>
  </si>
  <si>
    <t>IOT지원금
(90%)</t>
    <phoneticPr fontId="2" type="noConversion"/>
  </si>
  <si>
    <t>IOT자부담
(10%)</t>
    <phoneticPr fontId="2" type="noConversion"/>
  </si>
  <si>
    <t>총공사액
(100%)</t>
    <phoneticPr fontId="2" type="noConversion"/>
  </si>
  <si>
    <t>총지원금
(90%)</t>
    <phoneticPr fontId="2" type="noConversion"/>
  </si>
  <si>
    <t>총자부담
(10%)</t>
    <phoneticPr fontId="2" type="noConversion"/>
  </si>
  <si>
    <t>사물인터넷 측정기기 종류 및 수량</t>
    <phoneticPr fontId="2" type="noConversion"/>
  </si>
  <si>
    <t>흡착에 의한 시설</t>
    <phoneticPr fontId="2" type="noConversion"/>
  </si>
  <si>
    <t>IoT 부착 배출시설 및 방지시설</t>
    <phoneticPr fontId="2" type="noConversion"/>
  </si>
  <si>
    <t>방지시설명</t>
    <phoneticPr fontId="2" type="noConversion"/>
  </si>
  <si>
    <t>㈜OO산업</t>
    <phoneticPr fontId="2" type="noConversion"/>
  </si>
  <si>
    <t>이순신</t>
    <phoneticPr fontId="2" type="noConversion"/>
  </si>
  <si>
    <t>010-0000-0004</t>
  </si>
  <si>
    <t>127-00-00003</t>
  </si>
  <si>
    <t>hijk@naver.com</t>
    <phoneticPr fontId="2" type="noConversion"/>
  </si>
  <si>
    <t>경기도 광주시 초월읍 00-00</t>
    <phoneticPr fontId="2" type="noConversion"/>
  </si>
  <si>
    <t>경기도 용인시 처인구 00-00</t>
    <phoneticPr fontId="2" type="noConversion"/>
  </si>
  <si>
    <t>5종</t>
    <phoneticPr fontId="2" type="noConversion"/>
  </si>
  <si>
    <t>플라스틱제조업</t>
    <phoneticPr fontId="2" type="noConversion"/>
  </si>
  <si>
    <t>031-000-0007</t>
  </si>
  <si>
    <t>㈜OO테크</t>
    <phoneticPr fontId="2" type="noConversion"/>
  </si>
  <si>
    <t>1순위</t>
    <phoneticPr fontId="2" type="noConversion"/>
  </si>
  <si>
    <t>경기도 고양시 덕양구 00-00</t>
    <phoneticPr fontId="2" type="noConversion"/>
  </si>
  <si>
    <t>경기도 고양시 덕양구 00-01</t>
  </si>
  <si>
    <t>차압계 1, 온도계 1, 전류계측기 배출 1, 방지1, 게이트웨이 1, VPN 1</t>
    <phoneticPr fontId="2" type="noConversion"/>
  </si>
  <si>
    <t>차압계 1, 온도계 1, 전류계측기 배출 4, 방지 1, 게이트웨이 1, VPN 1</t>
    <phoneticPr fontId="2" type="noConversion"/>
  </si>
  <si>
    <t>차압계 1, 온도계 1, 전류계측기 배출 1, 방지 1, 복수형 게이트웨이 1, VPN 1</t>
    <phoneticPr fontId="2" type="noConversion"/>
  </si>
  <si>
    <t>pH계 1, 전류계측기 배출 1, 방지 2, 게이트웨이 1, VPN 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</si>
</sst>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u/>
      <sz val="11"/>
      <color theme="10"/>
      <name val="경기천년바탕 Regular"/>
      <family val="1"/>
      <charset val="129"/>
    </font>
    <font>
      <b/>
      <sz val="16"/>
      <color rgb="FFFF0000"/>
      <name val="경기천년바탕 Regular"/>
      <family val="1"/>
      <charset val="129"/>
    </font>
    <font>
      <b/>
      <sz val="18"/>
      <name val="경기천년바탕 Regular"/>
      <family val="1"/>
      <charset val="129"/>
    </font>
    <font>
      <b/>
      <sz val="11"/>
      <color indexed="81"/>
      <name val="경기천년바탕 Regular"/>
      <family val="1"/>
      <charset val="129"/>
    </font>
    <font>
      <b/>
      <sz val="20"/>
      <color rgb="FFFF0000"/>
      <name val="경기천년바탕 Regular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41" fontId="3" fillId="0" borderId="0" xfId="1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0" xfId="1" applyFont="1" applyFill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2" xfId="2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 shrinkToFit="1"/>
    </xf>
    <xf numFmtId="41" fontId="7" fillId="5" borderId="2" xfId="1" applyFont="1" applyFill="1" applyBorder="1" applyAlignment="1">
      <alignment horizontal="center" vertical="center" shrinkToFit="1"/>
    </xf>
    <xf numFmtId="41" fontId="7" fillId="4" borderId="2" xfId="1" applyFont="1" applyFill="1" applyBorder="1" applyAlignment="1">
      <alignment horizontal="center" vertical="center" shrinkToFit="1"/>
    </xf>
    <xf numFmtId="41" fontId="7" fillId="4" borderId="9" xfId="1" applyFont="1" applyFill="1" applyBorder="1" applyAlignment="1">
      <alignment horizontal="center" vertical="center" shrinkToFit="1"/>
    </xf>
    <xf numFmtId="41" fontId="7" fillId="0" borderId="26" xfId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2" borderId="19" xfId="1" applyFont="1" applyFill="1" applyBorder="1" applyAlignment="1">
      <alignment horizontal="center" vertical="center" shrinkToFit="1"/>
    </xf>
    <xf numFmtId="41" fontId="7" fillId="2" borderId="1" xfId="1" applyFont="1" applyFill="1" applyBorder="1" applyAlignment="1">
      <alignment horizontal="center" vertical="center" shrinkToFit="1"/>
    </xf>
    <xf numFmtId="41" fontId="7" fillId="2" borderId="5" xfId="1" applyFont="1" applyFill="1" applyBorder="1" applyAlignment="1">
      <alignment horizontal="center" vertical="center" shrinkToFit="1"/>
    </xf>
    <xf numFmtId="41" fontId="7" fillId="5" borderId="19" xfId="1" applyFont="1" applyFill="1" applyBorder="1" applyAlignment="1">
      <alignment horizontal="center" vertical="center" shrinkToFit="1"/>
    </xf>
    <xf numFmtId="41" fontId="7" fillId="5" borderId="1" xfId="1" applyFont="1" applyFill="1" applyBorder="1" applyAlignment="1">
      <alignment horizontal="center" vertical="center" shrinkToFit="1"/>
    </xf>
    <xf numFmtId="41" fontId="7" fillId="4" borderId="1" xfId="1" applyFont="1" applyFill="1" applyBorder="1" applyAlignment="1">
      <alignment horizontal="center" vertical="center" shrinkToFit="1"/>
    </xf>
    <xf numFmtId="41" fontId="7" fillId="4" borderId="5" xfId="1" applyFont="1" applyFill="1" applyBorder="1" applyAlignment="1">
      <alignment horizontal="center" vertical="center" shrinkToFit="1"/>
    </xf>
    <xf numFmtId="41" fontId="7" fillId="0" borderId="27" xfId="1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41" fontId="7" fillId="2" borderId="7" xfId="1" applyFont="1" applyFill="1" applyBorder="1" applyAlignment="1">
      <alignment horizontal="center" vertical="center" shrinkToFit="1"/>
    </xf>
    <xf numFmtId="41" fontId="7" fillId="2" borderId="8" xfId="1" applyFont="1" applyFill="1" applyBorder="1" applyAlignment="1">
      <alignment horizontal="center" vertical="center" shrinkToFit="1"/>
    </xf>
    <xf numFmtId="41" fontId="7" fillId="5" borderId="20" xfId="1" applyFont="1" applyFill="1" applyBorder="1" applyAlignment="1">
      <alignment horizontal="center" vertical="center" shrinkToFit="1"/>
    </xf>
    <xf numFmtId="41" fontId="7" fillId="5" borderId="7" xfId="1" applyFont="1" applyFill="1" applyBorder="1" applyAlignment="1">
      <alignment horizontal="center" vertical="center" shrinkToFit="1"/>
    </xf>
    <xf numFmtId="41" fontId="7" fillId="4" borderId="7" xfId="1" applyFont="1" applyFill="1" applyBorder="1" applyAlignment="1">
      <alignment horizontal="center" vertical="center" shrinkToFit="1"/>
    </xf>
    <xf numFmtId="41" fontId="7" fillId="4" borderId="8" xfId="1" applyFont="1" applyFill="1" applyBorder="1" applyAlignment="1">
      <alignment horizontal="center" vertical="center" shrinkToFit="1"/>
    </xf>
    <xf numFmtId="3" fontId="7" fillId="0" borderId="0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41" fontId="7" fillId="0" borderId="0" xfId="1" applyFont="1" applyFill="1" applyAlignment="1">
      <alignment horizontal="center" vertical="center" shrinkToFit="1"/>
    </xf>
    <xf numFmtId="41" fontId="7" fillId="5" borderId="9" xfId="1" applyFont="1" applyFill="1" applyBorder="1" applyAlignment="1">
      <alignment horizontal="center" vertical="center" shrinkToFit="1"/>
    </xf>
    <xf numFmtId="41" fontId="7" fillId="5" borderId="5" xfId="1" applyFont="1" applyFill="1" applyBorder="1" applyAlignment="1">
      <alignment horizontal="center" vertical="center" shrinkToFit="1"/>
    </xf>
    <xf numFmtId="41" fontId="7" fillId="5" borderId="8" xfId="1" applyFont="1" applyFill="1" applyBorder="1" applyAlignment="1">
      <alignment horizontal="center" vertical="center" shrinkToFit="1"/>
    </xf>
    <xf numFmtId="41" fontId="7" fillId="2" borderId="18" xfId="1" applyFont="1" applyFill="1" applyBorder="1" applyAlignment="1">
      <alignment horizontal="center" vertical="center" shrinkToFit="1"/>
    </xf>
    <xf numFmtId="41" fontId="7" fillId="2" borderId="15" xfId="1" applyFont="1" applyFill="1" applyBorder="1" applyAlignment="1">
      <alignment horizontal="center" vertical="center" shrinkToFit="1"/>
    </xf>
    <xf numFmtId="41" fontId="7" fillId="2" borderId="20" xfId="1" applyFont="1" applyFill="1" applyBorder="1" applyAlignment="1">
      <alignment horizontal="center" vertical="center" shrinkToFit="1"/>
    </xf>
    <xf numFmtId="0" fontId="6" fillId="5" borderId="20" xfId="0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7" fillId="5" borderId="18" xfId="0" applyFont="1" applyFill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 shrinkToFit="1"/>
    </xf>
    <xf numFmtId="0" fontId="7" fillId="5" borderId="9" xfId="0" applyFont="1" applyFill="1" applyBorder="1" applyAlignment="1">
      <alignment horizontal="center" vertical="center" shrinkToFit="1"/>
    </xf>
    <xf numFmtId="0" fontId="6" fillId="5" borderId="24" xfId="0" applyFont="1" applyFill="1" applyBorder="1" applyAlignment="1">
      <alignment horizontal="center" vertical="center" wrapText="1" shrinkToFit="1"/>
    </xf>
    <xf numFmtId="0" fontId="7" fillId="5" borderId="19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5" xfId="0" applyFont="1" applyFill="1" applyBorder="1" applyAlignment="1">
      <alignment horizontal="center" vertical="center" shrinkToFit="1"/>
    </xf>
    <xf numFmtId="0" fontId="6" fillId="5" borderId="26" xfId="0" applyFont="1" applyFill="1" applyBorder="1" applyAlignment="1">
      <alignment horizontal="center" vertical="center" wrapText="1" shrinkToFit="1"/>
    </xf>
    <xf numFmtId="3" fontId="7" fillId="5" borderId="19" xfId="0" applyNumberFormat="1" applyFont="1" applyFill="1" applyBorder="1" applyAlignment="1">
      <alignment horizontal="center" vertical="center" shrinkToFit="1"/>
    </xf>
    <xf numFmtId="3" fontId="7" fillId="5" borderId="1" xfId="0" applyNumberFormat="1" applyFont="1" applyFill="1" applyBorder="1" applyAlignment="1">
      <alignment horizontal="center" vertical="center" shrinkToFit="1"/>
    </xf>
    <xf numFmtId="0" fontId="6" fillId="5" borderId="27" xfId="0" applyFont="1" applyFill="1" applyBorder="1" applyAlignment="1">
      <alignment horizontal="center" vertical="center" wrapText="1" shrinkToFit="1"/>
    </xf>
    <xf numFmtId="0" fontId="6" fillId="6" borderId="17" xfId="0" applyFont="1" applyFill="1" applyBorder="1" applyAlignment="1">
      <alignment horizontal="center" vertical="center" shrinkToFit="1"/>
    </xf>
    <xf numFmtId="0" fontId="6" fillId="6" borderId="13" xfId="0" applyFont="1" applyFill="1" applyBorder="1" applyAlignment="1">
      <alignment horizontal="center" vertical="center" wrapText="1" shrinkToFit="1"/>
    </xf>
    <xf numFmtId="0" fontId="6" fillId="6" borderId="8" xfId="0" applyFont="1" applyFill="1" applyBorder="1" applyAlignment="1">
      <alignment horizontal="center" vertical="center" wrapText="1" shrinkToFit="1"/>
    </xf>
    <xf numFmtId="0" fontId="7" fillId="6" borderId="2" xfId="0" applyFont="1" applyFill="1" applyBorder="1" applyAlignment="1">
      <alignment horizontal="center" vertical="center" shrinkToFit="1"/>
    </xf>
    <xf numFmtId="0" fontId="7" fillId="6" borderId="18" xfId="0" applyFont="1" applyFill="1" applyBorder="1" applyAlignment="1">
      <alignment horizontal="center" vertical="center" shrinkToFit="1"/>
    </xf>
    <xf numFmtId="0" fontId="8" fillId="6" borderId="9" xfId="2" applyFont="1" applyFill="1" applyBorder="1" applyAlignment="1">
      <alignment horizontal="center" vertical="center" shrinkToFit="1"/>
    </xf>
    <xf numFmtId="0" fontId="7" fillId="6" borderId="19" xfId="0" applyFont="1" applyFill="1" applyBorder="1" applyAlignment="1">
      <alignment horizontal="center" vertical="center" shrinkToFit="1"/>
    </xf>
    <xf numFmtId="3" fontId="7" fillId="6" borderId="20" xfId="0" applyNumberFormat="1" applyFont="1" applyFill="1" applyBorder="1" applyAlignment="1">
      <alignment horizontal="center" vertical="center" shrinkToFit="1"/>
    </xf>
    <xf numFmtId="3" fontId="7" fillId="6" borderId="7" xfId="0" applyNumberFormat="1" applyFont="1" applyFill="1" applyBorder="1" applyAlignment="1">
      <alignment horizontal="center" vertical="center" shrinkToFit="1"/>
    </xf>
    <xf numFmtId="3" fontId="7" fillId="6" borderId="8" xfId="0" applyNumberFormat="1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5" fillId="0" borderId="7" xfId="2" applyBorder="1" applyAlignment="1">
      <alignment horizontal="center" vertical="center" shrinkToFit="1"/>
    </xf>
    <xf numFmtId="0" fontId="7" fillId="5" borderId="20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6" fillId="5" borderId="25" xfId="0" applyFont="1" applyFill="1" applyBorder="1" applyAlignment="1">
      <alignment horizontal="center" vertical="center" wrapText="1" shrinkToFit="1"/>
    </xf>
    <xf numFmtId="41" fontId="6" fillId="0" borderId="24" xfId="1" applyFont="1" applyFill="1" applyBorder="1" applyAlignment="1">
      <alignment horizontal="center" vertical="center" shrinkToFit="1"/>
    </xf>
    <xf numFmtId="41" fontId="6" fillId="0" borderId="25" xfId="1" applyFont="1" applyFill="1" applyBorder="1" applyAlignment="1">
      <alignment horizontal="center" vertical="center" shrinkToFit="1"/>
    </xf>
    <xf numFmtId="41" fontId="6" fillId="5" borderId="15" xfId="1" applyFont="1" applyFill="1" applyBorder="1" applyAlignment="1">
      <alignment horizontal="center" vertical="center" wrapText="1" shrinkToFit="1"/>
    </xf>
    <xf numFmtId="41" fontId="6" fillId="5" borderId="20" xfId="1" applyFont="1" applyFill="1" applyBorder="1" applyAlignment="1">
      <alignment horizontal="center" vertical="center" shrinkToFit="1"/>
    </xf>
    <xf numFmtId="41" fontId="6" fillId="4" borderId="23" xfId="1" applyFont="1" applyFill="1" applyBorder="1" applyAlignment="1">
      <alignment horizontal="center" vertical="center" wrapText="1" shrinkToFit="1"/>
    </xf>
    <xf numFmtId="41" fontId="6" fillId="4" borderId="22" xfId="1" applyFont="1" applyFill="1" applyBorder="1" applyAlignment="1">
      <alignment horizontal="center" vertical="center" shrinkToFit="1"/>
    </xf>
    <xf numFmtId="41" fontId="6" fillId="4" borderId="16" xfId="1" applyFont="1" applyFill="1" applyBorder="1" applyAlignment="1">
      <alignment horizontal="center" vertical="center" wrapText="1" shrinkToFit="1"/>
    </xf>
    <xf numFmtId="41" fontId="6" fillId="4" borderId="13" xfId="1" applyFont="1" applyFill="1" applyBorder="1" applyAlignment="1">
      <alignment horizontal="center" vertical="center" shrinkToFit="1"/>
    </xf>
    <xf numFmtId="0" fontId="6" fillId="5" borderId="15" xfId="0" applyFont="1" applyFill="1" applyBorder="1" applyAlignment="1">
      <alignment horizontal="center" vertical="center" shrinkToFit="1"/>
    </xf>
    <xf numFmtId="0" fontId="6" fillId="5" borderId="10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41" fontId="6" fillId="2" borderId="23" xfId="1" applyFont="1" applyFill="1" applyBorder="1" applyAlignment="1">
      <alignment horizontal="center" vertical="center" wrapText="1" shrinkToFit="1"/>
    </xf>
    <xf numFmtId="41" fontId="6" fillId="2" borderId="22" xfId="1" applyFont="1" applyFill="1" applyBorder="1" applyAlignment="1">
      <alignment horizontal="center" vertical="center" wrapText="1" shrinkToFit="1"/>
    </xf>
    <xf numFmtId="41" fontId="6" fillId="5" borderId="12" xfId="1" applyFont="1" applyFill="1" applyBorder="1" applyAlignment="1">
      <alignment horizontal="center" vertical="center" wrapText="1" shrinkToFit="1"/>
    </xf>
    <xf numFmtId="41" fontId="6" fillId="5" borderId="8" xfId="1" applyFont="1" applyFill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41" fontId="6" fillId="2" borderId="28" xfId="1" applyFont="1" applyFill="1" applyBorder="1" applyAlignment="1">
      <alignment horizontal="center" vertical="center" wrapText="1" shrinkToFit="1"/>
    </xf>
    <xf numFmtId="41" fontId="6" fillId="2" borderId="29" xfId="1" applyFont="1" applyFill="1" applyBorder="1" applyAlignment="1">
      <alignment horizontal="center" vertical="center" wrapText="1" shrinkToFit="1"/>
    </xf>
    <xf numFmtId="41" fontId="6" fillId="2" borderId="16" xfId="1" applyFont="1" applyFill="1" applyBorder="1" applyAlignment="1">
      <alignment horizontal="center" vertical="center" wrapText="1" shrinkToFit="1"/>
    </xf>
    <xf numFmtId="41" fontId="6" fillId="2" borderId="13" xfId="1" applyFont="1" applyFill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41" fontId="6" fillId="5" borderId="10" xfId="1" applyFont="1" applyFill="1" applyBorder="1" applyAlignment="1">
      <alignment horizontal="center" vertical="center" wrapText="1" shrinkToFit="1"/>
    </xf>
    <xf numFmtId="41" fontId="6" fillId="5" borderId="7" xfId="1" applyFont="1" applyFill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41" fontId="12" fillId="0" borderId="0" xfId="1" applyFont="1" applyFill="1" applyAlignment="1">
      <alignment horizontal="center" vertical="center" shrinkToFit="1"/>
    </xf>
    <xf numFmtId="0" fontId="6" fillId="5" borderId="30" xfId="0" applyFont="1" applyFill="1" applyBorder="1" applyAlignment="1">
      <alignment horizontal="center" vertical="center" shrinkToFit="1"/>
    </xf>
    <xf numFmtId="0" fontId="6" fillId="5" borderId="31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fg11@hanmail.net" TargetMode="External"/><Relationship Id="rId7" Type="http://schemas.openxmlformats.org/officeDocument/2006/relationships/hyperlink" Target="mailto:hijk@naver.com" TargetMode="External"/><Relationship Id="rId2" Type="http://schemas.openxmlformats.org/officeDocument/2006/relationships/hyperlink" Target="mailto:abcd@naver.com" TargetMode="External"/><Relationship Id="rId1" Type="http://schemas.openxmlformats.org/officeDocument/2006/relationships/hyperlink" Target="mailto:abcd@naver.com" TargetMode="External"/><Relationship Id="rId6" Type="http://schemas.openxmlformats.org/officeDocument/2006/relationships/hyperlink" Target="mailto:abcd@naver.com" TargetMode="External"/><Relationship Id="rId5" Type="http://schemas.openxmlformats.org/officeDocument/2006/relationships/hyperlink" Target="mailto:abcd@naver.com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efg11@hanmail.net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9F4F-A345-46BD-ADFC-B75AE5AEE1E0}">
  <sheetPr>
    <pageSetUpPr fitToPage="1"/>
  </sheetPr>
  <dimension ref="A1:AL33"/>
  <sheetViews>
    <sheetView tabSelected="1" view="pageBreakPreview" topLeftCell="R1" zoomScale="80" zoomScaleNormal="80" zoomScaleSheetLayoutView="80" workbookViewId="0">
      <selection activeCell="Z8" sqref="Z8"/>
    </sheetView>
  </sheetViews>
  <sheetFormatPr defaultRowHeight="16.5"/>
  <cols>
    <col min="1" max="1" width="5.625" style="1" customWidth="1"/>
    <col min="2" max="2" width="10.625" style="1" customWidth="1"/>
    <col min="3" max="3" width="13.125" style="1" customWidth="1"/>
    <col min="4" max="4" width="10.75" style="1" customWidth="1"/>
    <col min="5" max="5" width="12.375" style="1" customWidth="1"/>
    <col min="6" max="7" width="14" style="1" customWidth="1"/>
    <col min="8" max="8" width="13.125" style="1" customWidth="1"/>
    <col min="9" max="9" width="25.875" style="1" customWidth="1"/>
    <col min="10" max="10" width="8.125" style="1" customWidth="1"/>
    <col min="11" max="11" width="8.625" style="1" customWidth="1"/>
    <col min="12" max="12" width="12" style="1" customWidth="1"/>
    <col min="13" max="20" width="17.75" style="1" customWidth="1"/>
    <col min="21" max="21" width="11.75" style="1" customWidth="1"/>
    <col min="22" max="22" width="5.375" style="1" customWidth="1"/>
    <col min="23" max="23" width="22.5" style="1" customWidth="1"/>
    <col min="24" max="24" width="12" style="1" customWidth="1"/>
    <col min="25" max="25" width="5.125" style="1" customWidth="1"/>
    <col min="26" max="26" width="47.5" style="1" customWidth="1"/>
    <col min="27" max="37" width="15.625" style="2" customWidth="1"/>
    <col min="38" max="38" width="12.125" style="2" customWidth="1"/>
    <col min="39" max="16384" width="9" style="1"/>
  </cols>
  <sheetData>
    <row r="1" spans="1:38" ht="70.5" customHeight="1"/>
    <row r="2" spans="1:38" ht="72.75" customHeight="1" thickBot="1">
      <c r="A2" s="95" t="s">
        <v>53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3" spans="1:38" s="3" customFormat="1" ht="27" customHeight="1">
      <c r="A3" s="100" t="s">
        <v>0</v>
      </c>
      <c r="B3" s="102" t="s">
        <v>54</v>
      </c>
      <c r="C3" s="104" t="s">
        <v>46</v>
      </c>
      <c r="D3" s="104"/>
      <c r="E3" s="104"/>
      <c r="F3" s="104"/>
      <c r="G3" s="104"/>
      <c r="H3" s="104"/>
      <c r="I3" s="104"/>
      <c r="J3" s="104"/>
      <c r="K3" s="104"/>
      <c r="L3" s="105"/>
      <c r="M3" s="106" t="s">
        <v>37</v>
      </c>
      <c r="N3" s="107"/>
      <c r="O3" s="107"/>
      <c r="P3" s="108"/>
      <c r="Q3" s="107" t="s">
        <v>38</v>
      </c>
      <c r="R3" s="107"/>
      <c r="S3" s="108"/>
      <c r="T3" s="88" t="s">
        <v>69</v>
      </c>
      <c r="U3" s="89"/>
      <c r="V3" s="89"/>
      <c r="W3" s="89"/>
      <c r="X3" s="89"/>
      <c r="Y3" s="90"/>
      <c r="Z3" s="115" t="s">
        <v>67</v>
      </c>
      <c r="AA3" s="96" t="s">
        <v>64</v>
      </c>
      <c r="AB3" s="98" t="s">
        <v>65</v>
      </c>
      <c r="AC3" s="98" t="s">
        <v>66</v>
      </c>
      <c r="AD3" s="91" t="s">
        <v>60</v>
      </c>
      <c r="AE3" s="82" t="s">
        <v>57</v>
      </c>
      <c r="AF3" s="110" t="s">
        <v>58</v>
      </c>
      <c r="AG3" s="110" t="s">
        <v>59</v>
      </c>
      <c r="AH3" s="93" t="s">
        <v>60</v>
      </c>
      <c r="AI3" s="82" t="s">
        <v>61</v>
      </c>
      <c r="AJ3" s="86" t="s">
        <v>62</v>
      </c>
      <c r="AK3" s="84" t="s">
        <v>63</v>
      </c>
      <c r="AL3" s="80" t="s">
        <v>6</v>
      </c>
    </row>
    <row r="4" spans="1:38" s="3" customFormat="1" ht="54.75" customHeight="1" thickBot="1">
      <c r="A4" s="101"/>
      <c r="B4" s="103"/>
      <c r="C4" s="5" t="s">
        <v>3</v>
      </c>
      <c r="D4" s="6" t="s">
        <v>18</v>
      </c>
      <c r="E4" s="7" t="s">
        <v>35</v>
      </c>
      <c r="F4" s="7" t="s">
        <v>36</v>
      </c>
      <c r="G4" s="7" t="s">
        <v>48</v>
      </c>
      <c r="H4" s="6" t="s">
        <v>26</v>
      </c>
      <c r="I4" s="6" t="s">
        <v>1</v>
      </c>
      <c r="J4" s="6" t="s">
        <v>20</v>
      </c>
      <c r="K4" s="51" t="s">
        <v>21</v>
      </c>
      <c r="L4" s="117" t="s">
        <v>47</v>
      </c>
      <c r="M4" s="64" t="s">
        <v>2</v>
      </c>
      <c r="N4" s="65" t="s">
        <v>35</v>
      </c>
      <c r="O4" s="65" t="s">
        <v>36</v>
      </c>
      <c r="P4" s="66" t="s">
        <v>48</v>
      </c>
      <c r="Q4" s="9" t="s">
        <v>39</v>
      </c>
      <c r="R4" s="8" t="s">
        <v>35</v>
      </c>
      <c r="S4" s="10" t="s">
        <v>36</v>
      </c>
      <c r="T4" s="50" t="s">
        <v>9</v>
      </c>
      <c r="U4" s="51" t="s">
        <v>17</v>
      </c>
      <c r="V4" s="51" t="s">
        <v>11</v>
      </c>
      <c r="W4" s="51" t="s">
        <v>70</v>
      </c>
      <c r="X4" s="51" t="s">
        <v>5</v>
      </c>
      <c r="Y4" s="52" t="s">
        <v>12</v>
      </c>
      <c r="Z4" s="116"/>
      <c r="AA4" s="97"/>
      <c r="AB4" s="99"/>
      <c r="AC4" s="99"/>
      <c r="AD4" s="92"/>
      <c r="AE4" s="83"/>
      <c r="AF4" s="111"/>
      <c r="AG4" s="111"/>
      <c r="AH4" s="94"/>
      <c r="AI4" s="83"/>
      <c r="AJ4" s="87"/>
      <c r="AK4" s="85"/>
      <c r="AL4" s="81"/>
    </row>
    <row r="5" spans="1:38" s="3" customFormat="1" ht="39.950000000000003" customHeight="1">
      <c r="A5" s="112">
        <v>1</v>
      </c>
      <c r="B5" s="11">
        <v>1</v>
      </c>
      <c r="C5" s="12" t="s">
        <v>16</v>
      </c>
      <c r="D5" s="13" t="s">
        <v>19</v>
      </c>
      <c r="E5" s="13" t="s">
        <v>34</v>
      </c>
      <c r="F5" s="13" t="s">
        <v>31</v>
      </c>
      <c r="G5" s="14" t="s">
        <v>49</v>
      </c>
      <c r="H5" s="13" t="s">
        <v>27</v>
      </c>
      <c r="I5" s="13" t="s">
        <v>83</v>
      </c>
      <c r="J5" s="13" t="s">
        <v>24</v>
      </c>
      <c r="K5" s="54" t="s">
        <v>22</v>
      </c>
      <c r="L5" s="118"/>
      <c r="M5" s="68"/>
      <c r="N5" s="67"/>
      <c r="O5" s="67"/>
      <c r="P5" s="69"/>
      <c r="Q5" s="12" t="s">
        <v>41</v>
      </c>
      <c r="R5" s="13" t="s">
        <v>40</v>
      </c>
      <c r="S5" s="15" t="s">
        <v>43</v>
      </c>
      <c r="T5" s="53" t="s">
        <v>10</v>
      </c>
      <c r="U5" s="54">
        <v>78</v>
      </c>
      <c r="V5" s="54">
        <v>1</v>
      </c>
      <c r="W5" s="54" t="s">
        <v>4</v>
      </c>
      <c r="X5" s="54">
        <v>200</v>
      </c>
      <c r="Y5" s="55">
        <v>1</v>
      </c>
      <c r="Z5" s="56" t="s">
        <v>85</v>
      </c>
      <c r="AA5" s="48">
        <f>AE5+AI5</f>
        <v>3500000</v>
      </c>
      <c r="AB5" s="48">
        <f t="shared" ref="AB5:AC6" si="0">AF5+AJ5</f>
        <v>3150000</v>
      </c>
      <c r="AC5" s="48">
        <f t="shared" si="0"/>
        <v>350000</v>
      </c>
      <c r="AD5" s="26">
        <f t="shared" ref="AD5:AD6" si="1">AA5-AB5-AC5</f>
        <v>0</v>
      </c>
      <c r="AE5" s="16"/>
      <c r="AF5" s="17"/>
      <c r="AG5" s="17"/>
      <c r="AH5" s="44"/>
      <c r="AI5" s="16">
        <v>3500000</v>
      </c>
      <c r="AJ5" s="18">
        <f>AI5*0.9</f>
        <v>3150000</v>
      </c>
      <c r="AK5" s="19">
        <f>AI5-AJ5</f>
        <v>350000</v>
      </c>
      <c r="AL5" s="20" t="s">
        <v>8</v>
      </c>
    </row>
    <row r="6" spans="1:38" s="3" customFormat="1" ht="39.950000000000003" customHeight="1">
      <c r="A6" s="113"/>
      <c r="B6" s="21">
        <v>2</v>
      </c>
      <c r="C6" s="22" t="s">
        <v>16</v>
      </c>
      <c r="D6" s="23" t="s">
        <v>19</v>
      </c>
      <c r="E6" s="13" t="s">
        <v>34</v>
      </c>
      <c r="F6" s="13" t="s">
        <v>32</v>
      </c>
      <c r="G6" s="14" t="s">
        <v>49</v>
      </c>
      <c r="H6" s="23" t="s">
        <v>28</v>
      </c>
      <c r="I6" s="13" t="s">
        <v>84</v>
      </c>
      <c r="J6" s="23" t="s">
        <v>24</v>
      </c>
      <c r="K6" s="58" t="s">
        <v>22</v>
      </c>
      <c r="L6" s="119"/>
      <c r="M6" s="70"/>
      <c r="N6" s="67"/>
      <c r="O6" s="67"/>
      <c r="P6" s="69"/>
      <c r="Q6" s="22" t="s">
        <v>41</v>
      </c>
      <c r="R6" s="13" t="s">
        <v>40</v>
      </c>
      <c r="S6" s="15" t="s">
        <v>44</v>
      </c>
      <c r="T6" s="57" t="s">
        <v>13</v>
      </c>
      <c r="U6" s="58">
        <v>250</v>
      </c>
      <c r="V6" s="58">
        <v>1</v>
      </c>
      <c r="W6" s="58" t="s">
        <v>68</v>
      </c>
      <c r="X6" s="58">
        <v>300</v>
      </c>
      <c r="Y6" s="59">
        <v>1</v>
      </c>
      <c r="Z6" s="60" t="s">
        <v>86</v>
      </c>
      <c r="AA6" s="47">
        <f>AE6+AI6</f>
        <v>4400000</v>
      </c>
      <c r="AB6" s="47">
        <f t="shared" si="0"/>
        <v>3960000</v>
      </c>
      <c r="AC6" s="47">
        <f t="shared" si="0"/>
        <v>440000</v>
      </c>
      <c r="AD6" s="26">
        <f t="shared" si="1"/>
        <v>0</v>
      </c>
      <c r="AE6" s="27"/>
      <c r="AF6" s="28"/>
      <c r="AG6" s="28"/>
      <c r="AH6" s="45"/>
      <c r="AI6" s="27">
        <v>4400000</v>
      </c>
      <c r="AJ6" s="29">
        <f>AI6*0.9</f>
        <v>3960000</v>
      </c>
      <c r="AK6" s="30">
        <f>AI6-AJ6</f>
        <v>440000</v>
      </c>
      <c r="AL6" s="31" t="s">
        <v>7</v>
      </c>
    </row>
    <row r="7" spans="1:38" s="3" customFormat="1" ht="39.950000000000003" customHeight="1">
      <c r="A7" s="32">
        <v>2</v>
      </c>
      <c r="B7" s="15">
        <v>1</v>
      </c>
      <c r="C7" s="22" t="s">
        <v>51</v>
      </c>
      <c r="D7" s="23" t="s">
        <v>52</v>
      </c>
      <c r="E7" s="13" t="s">
        <v>34</v>
      </c>
      <c r="F7" s="13" t="s">
        <v>33</v>
      </c>
      <c r="G7" s="14" t="s">
        <v>50</v>
      </c>
      <c r="H7" s="23" t="s">
        <v>29</v>
      </c>
      <c r="I7" s="23" t="s">
        <v>76</v>
      </c>
      <c r="J7" s="23" t="s">
        <v>25</v>
      </c>
      <c r="K7" s="58" t="s">
        <v>23</v>
      </c>
      <c r="L7" s="119"/>
      <c r="M7" s="70"/>
      <c r="N7" s="67"/>
      <c r="O7" s="67"/>
      <c r="P7" s="69"/>
      <c r="Q7" s="22" t="s">
        <v>42</v>
      </c>
      <c r="R7" s="13" t="s">
        <v>40</v>
      </c>
      <c r="S7" s="15" t="s">
        <v>45</v>
      </c>
      <c r="T7" s="61" t="s">
        <v>14</v>
      </c>
      <c r="U7" s="58">
        <v>240</v>
      </c>
      <c r="V7" s="62">
        <v>1</v>
      </c>
      <c r="W7" s="58" t="s">
        <v>15</v>
      </c>
      <c r="X7" s="58">
        <v>400</v>
      </c>
      <c r="Y7" s="59">
        <v>1</v>
      </c>
      <c r="Z7" s="63" t="s">
        <v>88</v>
      </c>
      <c r="AA7" s="24">
        <f t="shared" ref="AA7:AC8" si="2">AE7+AI7</f>
        <v>3900000</v>
      </c>
      <c r="AB7" s="25">
        <f t="shared" si="2"/>
        <v>3510000</v>
      </c>
      <c r="AC7" s="25">
        <f t="shared" si="2"/>
        <v>390000</v>
      </c>
      <c r="AD7" s="26">
        <f>AA7-AB7-AC7</f>
        <v>0</v>
      </c>
      <c r="AE7" s="27"/>
      <c r="AF7" s="28"/>
      <c r="AG7" s="28"/>
      <c r="AH7" s="45"/>
      <c r="AI7" s="27">
        <v>3900000</v>
      </c>
      <c r="AJ7" s="29">
        <f t="shared" ref="AJ7:AJ8" si="3">AI7*0.9</f>
        <v>3510000</v>
      </c>
      <c r="AK7" s="30">
        <f t="shared" ref="AK7:AK8" si="4">AI7-AJ7</f>
        <v>390000</v>
      </c>
      <c r="AL7" s="31" t="s">
        <v>55</v>
      </c>
    </row>
    <row r="8" spans="1:38" s="3" customFormat="1" ht="39.950000000000003" customHeight="1" thickBot="1">
      <c r="A8" s="33">
        <v>3</v>
      </c>
      <c r="B8" s="75">
        <v>2</v>
      </c>
      <c r="C8" s="33" t="s">
        <v>71</v>
      </c>
      <c r="D8" s="34" t="s">
        <v>72</v>
      </c>
      <c r="E8" s="34" t="s">
        <v>34</v>
      </c>
      <c r="F8" s="34" t="s">
        <v>73</v>
      </c>
      <c r="G8" s="76" t="s">
        <v>75</v>
      </c>
      <c r="H8" s="34" t="s">
        <v>74</v>
      </c>
      <c r="I8" s="34" t="s">
        <v>77</v>
      </c>
      <c r="J8" s="34" t="s">
        <v>79</v>
      </c>
      <c r="K8" s="74" t="s">
        <v>78</v>
      </c>
      <c r="L8" s="120"/>
      <c r="M8" s="71"/>
      <c r="N8" s="72"/>
      <c r="O8" s="72"/>
      <c r="P8" s="73"/>
      <c r="Q8" s="33" t="s">
        <v>81</v>
      </c>
      <c r="R8" s="34" t="s">
        <v>40</v>
      </c>
      <c r="S8" s="75" t="s">
        <v>80</v>
      </c>
      <c r="T8" s="77" t="s">
        <v>10</v>
      </c>
      <c r="U8" s="74">
        <v>78</v>
      </c>
      <c r="V8" s="74">
        <v>1</v>
      </c>
      <c r="W8" s="74" t="s">
        <v>4</v>
      </c>
      <c r="X8" s="74">
        <v>200</v>
      </c>
      <c r="Y8" s="78">
        <v>2</v>
      </c>
      <c r="Z8" s="79" t="s">
        <v>87</v>
      </c>
      <c r="AA8" s="49">
        <f t="shared" si="2"/>
        <v>3980000</v>
      </c>
      <c r="AB8" s="35">
        <f t="shared" si="2"/>
        <v>3582000</v>
      </c>
      <c r="AC8" s="35">
        <f t="shared" si="2"/>
        <v>398000</v>
      </c>
      <c r="AD8" s="36">
        <f>AA8-AB8-AC8</f>
        <v>0</v>
      </c>
      <c r="AE8" s="37"/>
      <c r="AF8" s="38"/>
      <c r="AG8" s="38"/>
      <c r="AH8" s="46"/>
      <c r="AI8" s="37">
        <v>3980000</v>
      </c>
      <c r="AJ8" s="39">
        <f t="shared" si="3"/>
        <v>3582000</v>
      </c>
      <c r="AK8" s="40">
        <f t="shared" si="4"/>
        <v>398000</v>
      </c>
      <c r="AL8" s="31" t="s">
        <v>82</v>
      </c>
    </row>
    <row r="9" spans="1:38" s="3" customFormat="1" ht="39.950000000000003" customHeight="1">
      <c r="A9" s="109" t="s">
        <v>30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41"/>
      <c r="O9" s="41"/>
      <c r="P9" s="41"/>
      <c r="Q9" s="41"/>
      <c r="R9" s="41"/>
      <c r="S9" s="41"/>
      <c r="T9" s="42"/>
      <c r="U9" s="42"/>
      <c r="V9" s="42"/>
      <c r="W9" s="42"/>
      <c r="X9" s="42"/>
      <c r="Y9" s="42"/>
      <c r="Z9" s="42"/>
      <c r="AA9" s="114" t="s">
        <v>56</v>
      </c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43"/>
    </row>
    <row r="10" spans="1:38" s="3" customFormat="1" ht="30" customHeight="1"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8" s="3" customFormat="1" ht="30" customHeight="1"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38" s="3" customFormat="1" ht="30" customHeight="1"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38" s="3" customFormat="1" ht="30" customHeight="1"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s="3" customFormat="1" ht="30" customHeight="1"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s="3" customFormat="1" ht="30" customHeight="1"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s="3" customFormat="1" ht="30" customHeight="1"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27:38" s="3" customFormat="1" ht="30" customHeight="1"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27:38" s="3" customFormat="1" ht="30" customHeight="1"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27:38" ht="30" customHeight="1"/>
    <row r="20" spans="27:38" ht="30" customHeight="1"/>
    <row r="21" spans="27:38" ht="30" customHeight="1"/>
    <row r="22" spans="27:38" ht="30" customHeight="1"/>
    <row r="23" spans="27:38" ht="30" customHeight="1"/>
    <row r="24" spans="27:38" ht="30" customHeight="1"/>
    <row r="25" spans="27:38" ht="30" customHeight="1"/>
    <row r="26" spans="27:38" ht="30" customHeight="1"/>
    <row r="27" spans="27:38" ht="30" customHeight="1"/>
    <row r="28" spans="27:38" ht="30" customHeight="1"/>
    <row r="29" spans="27:38" ht="30" customHeight="1"/>
    <row r="30" spans="27:38" ht="30" customHeight="1"/>
    <row r="31" spans="27:38" ht="30" customHeight="1"/>
    <row r="32" spans="27:38" ht="30" customHeight="1"/>
    <row r="33" ht="30" customHeight="1"/>
  </sheetData>
  <mergeCells count="23">
    <mergeCell ref="A9:M9"/>
    <mergeCell ref="AF3:AF4"/>
    <mergeCell ref="AG3:AG4"/>
    <mergeCell ref="A5:A6"/>
    <mergeCell ref="AA9:AK9"/>
    <mergeCell ref="Z3:Z4"/>
    <mergeCell ref="A2:X2"/>
    <mergeCell ref="AA3:AA4"/>
    <mergeCell ref="AB3:AB4"/>
    <mergeCell ref="AC3:AC4"/>
    <mergeCell ref="A3:A4"/>
    <mergeCell ref="B3:B4"/>
    <mergeCell ref="C3:L3"/>
    <mergeCell ref="M3:P3"/>
    <mergeCell ref="Q3:S3"/>
    <mergeCell ref="AL3:AL4"/>
    <mergeCell ref="AI3:AI4"/>
    <mergeCell ref="AK3:AK4"/>
    <mergeCell ref="AJ3:AJ4"/>
    <mergeCell ref="T3:Y3"/>
    <mergeCell ref="AD3:AD4"/>
    <mergeCell ref="AE3:AE4"/>
    <mergeCell ref="AH3:AH4"/>
  </mergeCells>
  <phoneticPr fontId="2" type="noConversion"/>
  <hyperlinks>
    <hyperlink ref="G5" r:id="rId1" xr:uid="{45EBC9AB-17F9-4C41-9860-11FC9684F6BB}"/>
    <hyperlink ref="G6" r:id="rId2" xr:uid="{668AD3FB-D603-4A84-88D9-3A4AEB19350A}"/>
    <hyperlink ref="G7" r:id="rId3" xr:uid="{17778811-F2A9-47F4-B8B2-F6E62CB4C449}"/>
    <hyperlink ref="P7" r:id="rId4" display="efg11@hanmail.net" xr:uid="{FFBBF912-E2AF-49BC-A3B8-941B2636CA1D}"/>
    <hyperlink ref="P6" r:id="rId5" display="abcd@naver.com" xr:uid="{0226D5BA-2E89-4672-9C12-BAA21073305E}"/>
    <hyperlink ref="P5" r:id="rId6" display="abcd@naver.com" xr:uid="{80EF1591-8D89-432B-87DF-1AAB0B704B65}"/>
    <hyperlink ref="G8" r:id="rId7" xr:uid="{319CA726-03E6-4D2E-BABB-50651CB29E88}"/>
  </hyperlinks>
  <pageMargins left="0.70866141732283472" right="0.70866141732283472" top="0.74803149606299213" bottom="0.74803149606299213" header="0.31496062992125984" footer="0.31496062992125984"/>
  <pageSetup paperSize="8" scale="30" orientation="landscape" r:id="rId8"/>
  <rowBreaks count="2" manualBreakCount="2">
    <brk id="2" max="16383" man="1"/>
    <brk id="8" max="16383" man="1"/>
  </rowBreaks>
  <colBreaks count="1" manualBreakCount="1">
    <brk id="26" max="1048575" man="1"/>
  </colBreaks>
  <legacy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사업 신청 회신자료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허정아</dc:creator>
  <cp:lastModifiedBy>user</cp:lastModifiedBy>
  <cp:lastPrinted>2022-02-08T06:27:52Z</cp:lastPrinted>
  <dcterms:created xsi:type="dcterms:W3CDTF">2019-10-11T08:57:29Z</dcterms:created>
  <dcterms:modified xsi:type="dcterms:W3CDTF">2024-04-02T08:56:52Z</dcterms:modified>
</cp:coreProperties>
</file>