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33ADCE-28D2-45E0-AAD1-81FE353B6045}" xr6:coauthVersionLast="36" xr6:coauthVersionMax="36" xr10:uidLastSave="{00000000-0000-0000-0000-000000000000}"/>
  <bookViews>
    <workbookView xWindow="0" yWindow="0" windowWidth="21570" windowHeight="7935" xr2:uid="{F05F058F-E082-4FFB-8565-10CE4B97E304}"/>
  </bookViews>
  <sheets>
    <sheet name="여과집진시설" sheetId="1" r:id="rId1"/>
    <sheet name="흡착에 의한 시설" sheetId="6" r:id="rId2"/>
    <sheet name="원심력집진시설" sheetId="2" r:id="rId3"/>
    <sheet name="흡수에 의한 시설(먼지용)" sheetId="4" r:id="rId4"/>
    <sheet name="흡수에 의한 시설(가스용)" sheetId="5" r:id="rId5"/>
    <sheet name="RTO" sheetId="7" r:id="rId6"/>
    <sheet name="RCO" sheetId="9" r:id="rId7"/>
    <sheet name="SCR" sheetId="10" r:id="rId8"/>
    <sheet name="저녹스버너" sheetId="11" r:id="rId9"/>
    <sheet name="전기집진시설" sheetId="12" r:id="rId10"/>
    <sheet name="응축에 의한 시설" sheetId="13" r:id="rId11"/>
    <sheet name="기타시설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5" l="1"/>
  <c r="H44" i="15"/>
  <c r="H34" i="15"/>
  <c r="H24" i="15"/>
  <c r="H14" i="15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H5" i="13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5" i="1"/>
  <c r="D5" i="6" l="1"/>
  <c r="D64" i="15" l="1"/>
  <c r="H64" i="15" s="1"/>
  <c r="D63" i="15"/>
  <c r="H63" i="15" s="1"/>
  <c r="D62" i="15"/>
  <c r="H62" i="15" s="1"/>
  <c r="D61" i="15"/>
  <c r="H61" i="15" s="1"/>
  <c r="D60" i="15"/>
  <c r="H60" i="15" s="1"/>
  <c r="D59" i="15"/>
  <c r="H59" i="15" s="1"/>
  <c r="D58" i="15"/>
  <c r="H58" i="15" s="1"/>
  <c r="D57" i="15"/>
  <c r="H57" i="15" s="1"/>
  <c r="D56" i="15"/>
  <c r="H56" i="15" s="1"/>
  <c r="D55" i="15"/>
  <c r="H55" i="15" s="1"/>
  <c r="D64" i="13"/>
  <c r="D63" i="13"/>
  <c r="D62" i="13"/>
  <c r="D61" i="13"/>
  <c r="D60" i="13"/>
  <c r="D59" i="13"/>
  <c r="D58" i="13"/>
  <c r="D57" i="13"/>
  <c r="D56" i="13"/>
  <c r="D55" i="13"/>
  <c r="D64" i="12"/>
  <c r="D63" i="12"/>
  <c r="D62" i="12"/>
  <c r="D61" i="12"/>
  <c r="D60" i="12"/>
  <c r="D59" i="12"/>
  <c r="D58" i="12"/>
  <c r="D57" i="12"/>
  <c r="D56" i="12"/>
  <c r="D55" i="12"/>
  <c r="D64" i="10"/>
  <c r="D63" i="10"/>
  <c r="D62" i="10"/>
  <c r="D61" i="10"/>
  <c r="D60" i="10"/>
  <c r="D59" i="10"/>
  <c r="D58" i="10"/>
  <c r="D57" i="10"/>
  <c r="D56" i="10"/>
  <c r="D55" i="10"/>
  <c r="D64" i="9"/>
  <c r="D63" i="9"/>
  <c r="D62" i="9"/>
  <c r="D61" i="9"/>
  <c r="D60" i="9"/>
  <c r="D59" i="9"/>
  <c r="D58" i="9"/>
  <c r="D57" i="9"/>
  <c r="D56" i="9"/>
  <c r="D55" i="9"/>
  <c r="D64" i="7"/>
  <c r="D63" i="7"/>
  <c r="D62" i="7"/>
  <c r="D61" i="7"/>
  <c r="D60" i="7"/>
  <c r="D59" i="7"/>
  <c r="D58" i="7"/>
  <c r="D57" i="7"/>
  <c r="D56" i="7"/>
  <c r="D55" i="7"/>
  <c r="D64" i="6"/>
  <c r="D63" i="6"/>
  <c r="D62" i="6"/>
  <c r="D61" i="6"/>
  <c r="D60" i="6"/>
  <c r="D59" i="6"/>
  <c r="D58" i="6"/>
  <c r="D57" i="6"/>
  <c r="D56" i="6"/>
  <c r="D55" i="6"/>
  <c r="D64" i="5"/>
  <c r="D63" i="5"/>
  <c r="D62" i="5"/>
  <c r="D61" i="5"/>
  <c r="D60" i="5"/>
  <c r="D59" i="5"/>
  <c r="D58" i="5"/>
  <c r="D57" i="5"/>
  <c r="D56" i="5"/>
  <c r="D55" i="5"/>
  <c r="D64" i="4"/>
  <c r="D63" i="4"/>
  <c r="D62" i="4"/>
  <c r="D61" i="4"/>
  <c r="D60" i="4"/>
  <c r="D59" i="4"/>
  <c r="D58" i="4"/>
  <c r="D57" i="4"/>
  <c r="D56" i="4"/>
  <c r="D55" i="4"/>
  <c r="D64" i="2"/>
  <c r="D63" i="2"/>
  <c r="D62" i="2"/>
  <c r="D61" i="2"/>
  <c r="D60" i="2"/>
  <c r="D59" i="2"/>
  <c r="D58" i="2"/>
  <c r="D57" i="2"/>
  <c r="D56" i="2"/>
  <c r="D55" i="2"/>
  <c r="D64" i="1"/>
  <c r="D63" i="1"/>
  <c r="D62" i="1"/>
  <c r="D61" i="1"/>
  <c r="D60" i="1"/>
  <c r="D59" i="1"/>
  <c r="D58" i="1"/>
  <c r="D57" i="1"/>
  <c r="D56" i="1"/>
  <c r="D55" i="1"/>
  <c r="E55" i="15" l="1"/>
  <c r="D53" i="15"/>
  <c r="D52" i="15"/>
  <c r="D51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6" i="15"/>
  <c r="D25" i="15"/>
  <c r="D23" i="15"/>
  <c r="D22" i="15"/>
  <c r="D21" i="15"/>
  <c r="D20" i="15"/>
  <c r="D19" i="15"/>
  <c r="D18" i="15"/>
  <c r="D17" i="15"/>
  <c r="D16" i="15"/>
  <c r="D15" i="15"/>
  <c r="D13" i="15"/>
  <c r="D12" i="15"/>
  <c r="D11" i="15"/>
  <c r="D10" i="15"/>
  <c r="D9" i="15"/>
  <c r="D8" i="15"/>
  <c r="D7" i="15"/>
  <c r="D6" i="15"/>
  <c r="D5" i="15"/>
  <c r="E4" i="15"/>
  <c r="G4" i="15" s="1"/>
  <c r="E55" i="13"/>
  <c r="D53" i="13"/>
  <c r="E53" i="13" s="1"/>
  <c r="D52" i="13"/>
  <c r="E52" i="13" s="1"/>
  <c r="D51" i="13"/>
  <c r="E51" i="13" s="1"/>
  <c r="D50" i="13"/>
  <c r="E50" i="13" s="1"/>
  <c r="D49" i="13"/>
  <c r="E49" i="13" s="1"/>
  <c r="D48" i="13"/>
  <c r="E48" i="13" s="1"/>
  <c r="D47" i="13"/>
  <c r="E47" i="13" s="1"/>
  <c r="D46" i="13"/>
  <c r="E46" i="13" s="1"/>
  <c r="D45" i="13"/>
  <c r="E45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4" i="13"/>
  <c r="G4" i="13" s="1"/>
  <c r="E55" i="12"/>
  <c r="D53" i="12"/>
  <c r="E53" i="12" s="1"/>
  <c r="D52" i="12"/>
  <c r="E52" i="12" s="1"/>
  <c r="D51" i="12"/>
  <c r="E51" i="12" s="1"/>
  <c r="D50" i="12"/>
  <c r="E50" i="12" s="1"/>
  <c r="D49" i="12"/>
  <c r="E49" i="12" s="1"/>
  <c r="D48" i="12"/>
  <c r="E48" i="12" s="1"/>
  <c r="D47" i="12"/>
  <c r="E47" i="12" s="1"/>
  <c r="D46" i="12"/>
  <c r="E46" i="12" s="1"/>
  <c r="D45" i="12"/>
  <c r="E45" i="12" s="1"/>
  <c r="D43" i="12"/>
  <c r="E43" i="12" s="1"/>
  <c r="D42" i="12"/>
  <c r="E42" i="12" s="1"/>
  <c r="D41" i="12"/>
  <c r="E41" i="12" s="1"/>
  <c r="D40" i="12"/>
  <c r="E40" i="12" s="1"/>
  <c r="D39" i="12"/>
  <c r="E39" i="12" s="1"/>
  <c r="D38" i="12"/>
  <c r="E38" i="12" s="1"/>
  <c r="D37" i="12"/>
  <c r="E37" i="12" s="1"/>
  <c r="D36" i="12"/>
  <c r="E36" i="12" s="1"/>
  <c r="D35" i="12"/>
  <c r="E35" i="12" s="1"/>
  <c r="D33" i="12"/>
  <c r="E33" i="12" s="1"/>
  <c r="D32" i="12"/>
  <c r="E32" i="12" s="1"/>
  <c r="D31" i="12"/>
  <c r="E31" i="12" s="1"/>
  <c r="D30" i="12"/>
  <c r="E30" i="12" s="1"/>
  <c r="D29" i="12"/>
  <c r="E29" i="12" s="1"/>
  <c r="D28" i="12"/>
  <c r="E28" i="12" s="1"/>
  <c r="D27" i="12"/>
  <c r="E27" i="12" s="1"/>
  <c r="D26" i="12"/>
  <c r="E26" i="12" s="1"/>
  <c r="D25" i="12"/>
  <c r="E25" i="12" s="1"/>
  <c r="D23" i="12"/>
  <c r="E23" i="12" s="1"/>
  <c r="D22" i="12"/>
  <c r="E22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D13" i="12"/>
  <c r="E13" i="12" s="1"/>
  <c r="D12" i="12"/>
  <c r="E12" i="12" s="1"/>
  <c r="D11" i="12"/>
  <c r="E11" i="12" s="1"/>
  <c r="D10" i="12"/>
  <c r="E10" i="12" s="1"/>
  <c r="D9" i="12"/>
  <c r="E9" i="12" s="1"/>
  <c r="D8" i="12"/>
  <c r="E8" i="12" s="1"/>
  <c r="D7" i="12"/>
  <c r="E7" i="12" s="1"/>
  <c r="D6" i="12"/>
  <c r="E6" i="12" s="1"/>
  <c r="D5" i="12"/>
  <c r="E5" i="12" s="1"/>
  <c r="E4" i="12"/>
  <c r="G4" i="12" s="1"/>
  <c r="E55" i="10"/>
  <c r="D53" i="10"/>
  <c r="E53" i="10" s="1"/>
  <c r="G53" i="10" s="1"/>
  <c r="D52" i="10"/>
  <c r="E52" i="10" s="1"/>
  <c r="D51" i="10"/>
  <c r="E51" i="10" s="1"/>
  <c r="D50" i="10"/>
  <c r="E50" i="10" s="1"/>
  <c r="G50" i="10" s="1"/>
  <c r="D49" i="10"/>
  <c r="E49" i="10" s="1"/>
  <c r="D48" i="10"/>
  <c r="E48" i="10" s="1"/>
  <c r="D47" i="10"/>
  <c r="E47" i="10" s="1"/>
  <c r="G47" i="10" s="1"/>
  <c r="D46" i="10"/>
  <c r="E46" i="10" s="1"/>
  <c r="D45" i="10"/>
  <c r="E45" i="10" s="1"/>
  <c r="D43" i="10"/>
  <c r="E43" i="10" s="1"/>
  <c r="G43" i="10" s="1"/>
  <c r="D42" i="10"/>
  <c r="E42" i="10" s="1"/>
  <c r="D41" i="10"/>
  <c r="E41" i="10" s="1"/>
  <c r="D40" i="10"/>
  <c r="E40" i="10" s="1"/>
  <c r="G40" i="10" s="1"/>
  <c r="D39" i="10"/>
  <c r="E39" i="10" s="1"/>
  <c r="D38" i="10"/>
  <c r="E38" i="10" s="1"/>
  <c r="D37" i="10"/>
  <c r="E37" i="10" s="1"/>
  <c r="G37" i="10" s="1"/>
  <c r="D36" i="10"/>
  <c r="E36" i="10" s="1"/>
  <c r="D35" i="10"/>
  <c r="E35" i="10" s="1"/>
  <c r="D33" i="10"/>
  <c r="E33" i="10" s="1"/>
  <c r="G33" i="10" s="1"/>
  <c r="D32" i="10"/>
  <c r="E32" i="10" s="1"/>
  <c r="D31" i="10"/>
  <c r="E31" i="10" s="1"/>
  <c r="D30" i="10"/>
  <c r="E30" i="10" s="1"/>
  <c r="G30" i="10" s="1"/>
  <c r="D29" i="10"/>
  <c r="E29" i="10" s="1"/>
  <c r="D28" i="10"/>
  <c r="E28" i="10" s="1"/>
  <c r="D27" i="10"/>
  <c r="E27" i="10" s="1"/>
  <c r="G27" i="10" s="1"/>
  <c r="D26" i="10"/>
  <c r="E26" i="10" s="1"/>
  <c r="D25" i="10"/>
  <c r="E25" i="10" s="1"/>
  <c r="D23" i="10"/>
  <c r="E23" i="10" s="1"/>
  <c r="G23" i="10" s="1"/>
  <c r="D22" i="10"/>
  <c r="E22" i="10" s="1"/>
  <c r="D21" i="10"/>
  <c r="E21" i="10" s="1"/>
  <c r="D20" i="10"/>
  <c r="E20" i="10" s="1"/>
  <c r="G20" i="10" s="1"/>
  <c r="D19" i="10"/>
  <c r="E19" i="10" s="1"/>
  <c r="D18" i="10"/>
  <c r="E18" i="10" s="1"/>
  <c r="D17" i="10"/>
  <c r="E17" i="10" s="1"/>
  <c r="G17" i="10" s="1"/>
  <c r="D16" i="10"/>
  <c r="E16" i="10" s="1"/>
  <c r="D15" i="10"/>
  <c r="E15" i="10" s="1"/>
  <c r="D13" i="10"/>
  <c r="E13" i="10" s="1"/>
  <c r="D12" i="10"/>
  <c r="E12" i="10" s="1"/>
  <c r="D11" i="10"/>
  <c r="E11" i="10" s="1"/>
  <c r="D10" i="10"/>
  <c r="D9" i="10"/>
  <c r="E9" i="10" s="1"/>
  <c r="D8" i="10"/>
  <c r="E8" i="10" s="1"/>
  <c r="D7" i="10"/>
  <c r="D6" i="10"/>
  <c r="E6" i="10" s="1"/>
  <c r="D5" i="10"/>
  <c r="E5" i="10" s="1"/>
  <c r="E4" i="10"/>
  <c r="G4" i="10" s="1"/>
  <c r="E55" i="9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5" i="9"/>
  <c r="E15" i="9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E4" i="9"/>
  <c r="G4" i="9" s="1"/>
  <c r="D53" i="7"/>
  <c r="E53" i="7" s="1"/>
  <c r="D52" i="7"/>
  <c r="E52" i="7" s="1"/>
  <c r="D51" i="7"/>
  <c r="E51" i="7" s="1"/>
  <c r="D50" i="7"/>
  <c r="E50" i="7" s="1"/>
  <c r="D49" i="7"/>
  <c r="E49" i="7" s="1"/>
  <c r="D48" i="7"/>
  <c r="E48" i="7" s="1"/>
  <c r="D47" i="7"/>
  <c r="E47" i="7" s="1"/>
  <c r="D46" i="7"/>
  <c r="E46" i="7" s="1"/>
  <c r="D45" i="7"/>
  <c r="E45" i="7" s="1"/>
  <c r="D43" i="7"/>
  <c r="E43" i="7" s="1"/>
  <c r="D42" i="7"/>
  <c r="E42" i="7" s="1"/>
  <c r="D41" i="7"/>
  <c r="E41" i="7" s="1"/>
  <c r="D40" i="7"/>
  <c r="E40" i="7" s="1"/>
  <c r="D39" i="7"/>
  <c r="E39" i="7" s="1"/>
  <c r="D38" i="7"/>
  <c r="E38" i="7" s="1"/>
  <c r="D37" i="7"/>
  <c r="E37" i="7" s="1"/>
  <c r="D36" i="7"/>
  <c r="E36" i="7" s="1"/>
  <c r="D35" i="7"/>
  <c r="E35" i="7" s="1"/>
  <c r="D33" i="7"/>
  <c r="E33" i="7" s="1"/>
  <c r="D32" i="7"/>
  <c r="E32" i="7" s="1"/>
  <c r="D31" i="7"/>
  <c r="E31" i="7" s="1"/>
  <c r="D30" i="7"/>
  <c r="E30" i="7" s="1"/>
  <c r="D29" i="7"/>
  <c r="E29" i="7" s="1"/>
  <c r="D28" i="7"/>
  <c r="E28" i="7" s="1"/>
  <c r="D27" i="7"/>
  <c r="E27" i="7" s="1"/>
  <c r="D26" i="7"/>
  <c r="E26" i="7" s="1"/>
  <c r="D25" i="7"/>
  <c r="E25" i="7" s="1"/>
  <c r="D23" i="7"/>
  <c r="E23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E4" i="7"/>
  <c r="F4" i="7" s="1"/>
  <c r="D53" i="6"/>
  <c r="E53" i="6" s="1"/>
  <c r="D52" i="6"/>
  <c r="E52" i="6" s="1"/>
  <c r="D51" i="6"/>
  <c r="E51" i="6" s="1"/>
  <c r="G51" i="6" s="1"/>
  <c r="D50" i="6"/>
  <c r="E50" i="6" s="1"/>
  <c r="D49" i="6"/>
  <c r="E49" i="6" s="1"/>
  <c r="D48" i="6"/>
  <c r="E48" i="6" s="1"/>
  <c r="G48" i="6" s="1"/>
  <c r="D47" i="6"/>
  <c r="E47" i="6" s="1"/>
  <c r="D46" i="6"/>
  <c r="E46" i="6" s="1"/>
  <c r="D45" i="6"/>
  <c r="E45" i="6" s="1"/>
  <c r="G45" i="6" s="1"/>
  <c r="D43" i="6"/>
  <c r="E43" i="6" s="1"/>
  <c r="D42" i="6"/>
  <c r="E42" i="6" s="1"/>
  <c r="D41" i="6"/>
  <c r="E41" i="6" s="1"/>
  <c r="D40" i="6"/>
  <c r="E40" i="6" s="1"/>
  <c r="D39" i="6"/>
  <c r="E39" i="6" s="1"/>
  <c r="D38" i="6"/>
  <c r="E38" i="6" s="1"/>
  <c r="D37" i="6"/>
  <c r="E37" i="6" s="1"/>
  <c r="D36" i="6"/>
  <c r="E36" i="6" s="1"/>
  <c r="D35" i="6"/>
  <c r="E35" i="6" s="1"/>
  <c r="D33" i="6"/>
  <c r="E33" i="6" s="1"/>
  <c r="G33" i="6" s="1"/>
  <c r="D32" i="6"/>
  <c r="E32" i="6" s="1"/>
  <c r="D31" i="6"/>
  <c r="E31" i="6" s="1"/>
  <c r="G31" i="6" s="1"/>
  <c r="D30" i="6"/>
  <c r="E30" i="6" s="1"/>
  <c r="D29" i="6"/>
  <c r="E29" i="6" s="1"/>
  <c r="D28" i="6"/>
  <c r="E28" i="6" s="1"/>
  <c r="F28" i="6" s="1"/>
  <c r="D27" i="6"/>
  <c r="E27" i="6" s="1"/>
  <c r="G27" i="6" s="1"/>
  <c r="D26" i="6"/>
  <c r="E26" i="6" s="1"/>
  <c r="D25" i="6"/>
  <c r="E25" i="6" s="1"/>
  <c r="F25" i="6" s="1"/>
  <c r="D23" i="6"/>
  <c r="E23" i="6" s="1"/>
  <c r="D22" i="6"/>
  <c r="E22" i="6" s="1"/>
  <c r="D21" i="6"/>
  <c r="E21" i="6" s="1"/>
  <c r="G21" i="6" s="1"/>
  <c r="D20" i="6"/>
  <c r="E20" i="6" s="1"/>
  <c r="D19" i="6"/>
  <c r="E19" i="6" s="1"/>
  <c r="D18" i="6"/>
  <c r="E18" i="6" s="1"/>
  <c r="G18" i="6" s="1"/>
  <c r="D17" i="6"/>
  <c r="E17" i="6" s="1"/>
  <c r="D16" i="6"/>
  <c r="E16" i="6" s="1"/>
  <c r="D15" i="6"/>
  <c r="E15" i="6" s="1"/>
  <c r="G15" i="6" s="1"/>
  <c r="D13" i="6"/>
  <c r="E13" i="6" s="1"/>
  <c r="D12" i="6"/>
  <c r="E12" i="6" s="1"/>
  <c r="D11" i="6"/>
  <c r="E11" i="6" s="1"/>
  <c r="D10" i="6"/>
  <c r="E10" i="6" s="1"/>
  <c r="D9" i="6"/>
  <c r="E9" i="6" s="1"/>
  <c r="D8" i="6"/>
  <c r="E8" i="6" s="1"/>
  <c r="D7" i="6"/>
  <c r="E7" i="6" s="1"/>
  <c r="D6" i="6"/>
  <c r="E6" i="6" s="1"/>
  <c r="E5" i="6"/>
  <c r="E4" i="6"/>
  <c r="G4" i="6" s="1"/>
  <c r="E55" i="5"/>
  <c r="D53" i="5"/>
  <c r="E53" i="5" s="1"/>
  <c r="F53" i="5" s="1"/>
  <c r="D52" i="5"/>
  <c r="E52" i="5" s="1"/>
  <c r="D51" i="5"/>
  <c r="E51" i="5" s="1"/>
  <c r="D50" i="5"/>
  <c r="E50" i="5" s="1"/>
  <c r="D49" i="5"/>
  <c r="E49" i="5" s="1"/>
  <c r="D48" i="5"/>
  <c r="E48" i="5" s="1"/>
  <c r="D47" i="5"/>
  <c r="E47" i="5" s="1"/>
  <c r="D46" i="5"/>
  <c r="E46" i="5" s="1"/>
  <c r="D45" i="5"/>
  <c r="E45" i="5" s="1"/>
  <c r="D43" i="5"/>
  <c r="E43" i="5" s="1"/>
  <c r="D42" i="5"/>
  <c r="E42" i="5" s="1"/>
  <c r="D41" i="5"/>
  <c r="E41" i="5" s="1"/>
  <c r="D40" i="5"/>
  <c r="E40" i="5" s="1"/>
  <c r="D39" i="5"/>
  <c r="E39" i="5" s="1"/>
  <c r="D38" i="5"/>
  <c r="E38" i="5" s="1"/>
  <c r="D37" i="5"/>
  <c r="E37" i="5" s="1"/>
  <c r="D36" i="5"/>
  <c r="E36" i="5" s="1"/>
  <c r="D35" i="5"/>
  <c r="E35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D17" i="5"/>
  <c r="E17" i="5" s="1"/>
  <c r="D16" i="5"/>
  <c r="E16" i="5" s="1"/>
  <c r="D15" i="5"/>
  <c r="E15" i="5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E4" i="5"/>
  <c r="G4" i="5" s="1"/>
  <c r="E55" i="4"/>
  <c r="D53" i="4"/>
  <c r="E53" i="4" s="1"/>
  <c r="G53" i="4" s="1"/>
  <c r="D52" i="4"/>
  <c r="E52" i="4" s="1"/>
  <c r="D51" i="4"/>
  <c r="E51" i="4" s="1"/>
  <c r="F51" i="4" s="1"/>
  <c r="D50" i="4"/>
  <c r="E50" i="4" s="1"/>
  <c r="F50" i="4" s="1"/>
  <c r="D49" i="4"/>
  <c r="E49" i="4" s="1"/>
  <c r="D48" i="4"/>
  <c r="E48" i="4" s="1"/>
  <c r="D47" i="4"/>
  <c r="E47" i="4" s="1"/>
  <c r="G47" i="4" s="1"/>
  <c r="D46" i="4"/>
  <c r="E46" i="4" s="1"/>
  <c r="D45" i="4"/>
  <c r="E45" i="4" s="1"/>
  <c r="D43" i="4"/>
  <c r="E43" i="4" s="1"/>
  <c r="D42" i="4"/>
  <c r="E42" i="4" s="1"/>
  <c r="D41" i="4"/>
  <c r="E41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3" i="4"/>
  <c r="E33" i="4" s="1"/>
  <c r="G33" i="4" s="1"/>
  <c r="D32" i="4"/>
  <c r="E32" i="4" s="1"/>
  <c r="D31" i="4"/>
  <c r="E31" i="4" s="1"/>
  <c r="D30" i="4"/>
  <c r="E30" i="4" s="1"/>
  <c r="G30" i="4" s="1"/>
  <c r="D29" i="4"/>
  <c r="E29" i="4" s="1"/>
  <c r="D28" i="4"/>
  <c r="E28" i="4" s="1"/>
  <c r="D27" i="4"/>
  <c r="E27" i="4" s="1"/>
  <c r="G27" i="4" s="1"/>
  <c r="D26" i="4"/>
  <c r="E26" i="4" s="1"/>
  <c r="D25" i="4"/>
  <c r="E25" i="4" s="1"/>
  <c r="D23" i="4"/>
  <c r="E23" i="4" s="1"/>
  <c r="D22" i="4"/>
  <c r="E22" i="4" s="1"/>
  <c r="D21" i="4"/>
  <c r="E21" i="4" s="1"/>
  <c r="D20" i="4"/>
  <c r="E20" i="4" s="1"/>
  <c r="G20" i="4" s="1"/>
  <c r="D19" i="4"/>
  <c r="E19" i="4" s="1"/>
  <c r="D18" i="4"/>
  <c r="E18" i="4" s="1"/>
  <c r="D17" i="4"/>
  <c r="E17" i="4" s="1"/>
  <c r="D16" i="4"/>
  <c r="E16" i="4" s="1"/>
  <c r="D15" i="4"/>
  <c r="E15" i="4" s="1"/>
  <c r="D13" i="4"/>
  <c r="D12" i="4"/>
  <c r="E12" i="4" s="1"/>
  <c r="D11" i="4"/>
  <c r="E11" i="4" s="1"/>
  <c r="F11" i="4" s="1"/>
  <c r="D10" i="4"/>
  <c r="E10" i="4" s="1"/>
  <c r="G10" i="4" s="1"/>
  <c r="D9" i="4"/>
  <c r="E9" i="4" s="1"/>
  <c r="D8" i="4"/>
  <c r="E8" i="4" s="1"/>
  <c r="G8" i="4" s="1"/>
  <c r="D7" i="4"/>
  <c r="D6" i="4"/>
  <c r="E6" i="4" s="1"/>
  <c r="D5" i="4"/>
  <c r="E5" i="4" s="1"/>
  <c r="F5" i="4" s="1"/>
  <c r="E4" i="4"/>
  <c r="G4" i="4" s="1"/>
  <c r="D53" i="2"/>
  <c r="E53" i="2" s="1"/>
  <c r="D52" i="2"/>
  <c r="D51" i="2"/>
  <c r="E51" i="2" s="1"/>
  <c r="D50" i="2"/>
  <c r="E50" i="2" s="1"/>
  <c r="D49" i="2"/>
  <c r="D48" i="2"/>
  <c r="D47" i="2"/>
  <c r="E47" i="2" s="1"/>
  <c r="D46" i="2"/>
  <c r="E46" i="2" s="1"/>
  <c r="D45" i="2"/>
  <c r="D43" i="2"/>
  <c r="D42" i="2"/>
  <c r="E42" i="2" s="1"/>
  <c r="D41" i="2"/>
  <c r="E41" i="2" s="1"/>
  <c r="D40" i="2"/>
  <c r="D39" i="2"/>
  <c r="D38" i="2"/>
  <c r="E38" i="2" s="1"/>
  <c r="D37" i="2"/>
  <c r="D36" i="2"/>
  <c r="E36" i="2" s="1"/>
  <c r="D35" i="2"/>
  <c r="E35" i="2" s="1"/>
  <c r="D33" i="2"/>
  <c r="E33" i="2" s="1"/>
  <c r="D32" i="2"/>
  <c r="E32" i="2" s="1"/>
  <c r="D31" i="2"/>
  <c r="D30" i="2"/>
  <c r="D29" i="2"/>
  <c r="E29" i="2" s="1"/>
  <c r="D28" i="2"/>
  <c r="D27" i="2"/>
  <c r="E27" i="2" s="1"/>
  <c r="D26" i="2"/>
  <c r="D25" i="2"/>
  <c r="D23" i="2"/>
  <c r="E23" i="2" s="1"/>
  <c r="D22" i="2"/>
  <c r="D21" i="2"/>
  <c r="D20" i="2"/>
  <c r="E20" i="2" s="1"/>
  <c r="D19" i="2"/>
  <c r="D18" i="2"/>
  <c r="E18" i="2" s="1"/>
  <c r="D17" i="2"/>
  <c r="E17" i="2" s="1"/>
  <c r="D16" i="2"/>
  <c r="D15" i="2"/>
  <c r="D13" i="2"/>
  <c r="D12" i="2"/>
  <c r="D11" i="2"/>
  <c r="E11" i="2" s="1"/>
  <c r="D10" i="2"/>
  <c r="D9" i="2"/>
  <c r="E9" i="2" s="1"/>
  <c r="D8" i="2"/>
  <c r="D7" i="2"/>
  <c r="D6" i="2"/>
  <c r="D5" i="2"/>
  <c r="E5" i="2" s="1"/>
  <c r="E4" i="2"/>
  <c r="F4" i="2" s="1"/>
  <c r="D53" i="1"/>
  <c r="E53" i="1" s="1"/>
  <c r="G53" i="1" s="1"/>
  <c r="D52" i="1"/>
  <c r="D51" i="1"/>
  <c r="E51" i="1" s="1"/>
  <c r="F51" i="1" s="1"/>
  <c r="D50" i="1"/>
  <c r="E50" i="1" s="1"/>
  <c r="F50" i="1" s="1"/>
  <c r="D49" i="1"/>
  <c r="E49" i="1" s="1"/>
  <c r="G49" i="1" s="1"/>
  <c r="D48" i="1"/>
  <c r="E48" i="1" s="1"/>
  <c r="D47" i="1"/>
  <c r="E47" i="1" s="1"/>
  <c r="F47" i="1" s="1"/>
  <c r="D46" i="1"/>
  <c r="D45" i="1"/>
  <c r="E45" i="1" s="1"/>
  <c r="G45" i="1" s="1"/>
  <c r="D13" i="1"/>
  <c r="E13" i="1" s="1"/>
  <c r="G13" i="1" s="1"/>
  <c r="D12" i="1"/>
  <c r="E12" i="1" s="1"/>
  <c r="F12" i="1" s="1"/>
  <c r="D11" i="1"/>
  <c r="E11" i="1" s="1"/>
  <c r="D10" i="1"/>
  <c r="E10" i="1" s="1"/>
  <c r="F10" i="1" s="1"/>
  <c r="D9" i="1"/>
  <c r="D8" i="1"/>
  <c r="E8" i="1" s="1"/>
  <c r="F8" i="1" s="1"/>
  <c r="D7" i="1"/>
  <c r="E7" i="1" s="1"/>
  <c r="G7" i="1" s="1"/>
  <c r="D6" i="1"/>
  <c r="E6" i="1" s="1"/>
  <c r="F6" i="1" s="1"/>
  <c r="D5" i="1"/>
  <c r="E5" i="1" s="1"/>
  <c r="D23" i="1"/>
  <c r="E23" i="1" s="1"/>
  <c r="D22" i="1"/>
  <c r="D21" i="1"/>
  <c r="E21" i="1" s="1"/>
  <c r="F21" i="1" s="1"/>
  <c r="D20" i="1"/>
  <c r="E20" i="1" s="1"/>
  <c r="D19" i="1"/>
  <c r="E19" i="1" s="1"/>
  <c r="D18" i="1"/>
  <c r="E18" i="1" s="1"/>
  <c r="F18" i="1" s="1"/>
  <c r="D17" i="1"/>
  <c r="E17" i="1" s="1"/>
  <c r="D16" i="1"/>
  <c r="E16" i="1" s="1"/>
  <c r="G16" i="1" s="1"/>
  <c r="D15" i="1"/>
  <c r="E15" i="1" s="1"/>
  <c r="D33" i="1"/>
  <c r="E33" i="1" s="1"/>
  <c r="D32" i="1"/>
  <c r="E32" i="1" s="1"/>
  <c r="D31" i="1"/>
  <c r="E31" i="1" s="1"/>
  <c r="F31" i="1" s="1"/>
  <c r="D30" i="1"/>
  <c r="E30" i="1" s="1"/>
  <c r="F30" i="1" s="1"/>
  <c r="D29" i="1"/>
  <c r="E29" i="1" s="1"/>
  <c r="D28" i="1"/>
  <c r="E28" i="1" s="1"/>
  <c r="D27" i="1"/>
  <c r="E27" i="1" s="1"/>
  <c r="F27" i="1" s="1"/>
  <c r="D26" i="1"/>
  <c r="E26" i="1" s="1"/>
  <c r="F26" i="1" s="1"/>
  <c r="D25" i="1"/>
  <c r="E25" i="1" s="1"/>
  <c r="D43" i="1"/>
  <c r="E43" i="1" s="1"/>
  <c r="F43" i="1" s="1"/>
  <c r="D42" i="1"/>
  <c r="E42" i="1" s="1"/>
  <c r="F42" i="1" s="1"/>
  <c r="D41" i="1"/>
  <c r="E41" i="1" s="1"/>
  <c r="D40" i="1"/>
  <c r="E40" i="1" s="1"/>
  <c r="D38" i="1"/>
  <c r="E38" i="1" s="1"/>
  <c r="F38" i="1" s="1"/>
  <c r="D37" i="1"/>
  <c r="E37" i="1" s="1"/>
  <c r="G37" i="1" s="1"/>
  <c r="D36" i="1"/>
  <c r="E36" i="1" s="1"/>
  <c r="D35" i="1"/>
  <c r="E35" i="1" s="1"/>
  <c r="F35" i="1" s="1"/>
  <c r="D39" i="1"/>
  <c r="E39" i="1" s="1"/>
  <c r="F39" i="1" s="1"/>
  <c r="E46" i="1"/>
  <c r="F46" i="1" s="1"/>
  <c r="E22" i="1"/>
  <c r="F22" i="1" s="1"/>
  <c r="E9" i="1"/>
  <c r="F9" i="1" s="1"/>
  <c r="E4" i="1"/>
  <c r="G4" i="1" s="1"/>
  <c r="E27" i="15" l="1"/>
  <c r="H27" i="15"/>
  <c r="E16" i="15"/>
  <c r="G16" i="15" s="1"/>
  <c r="H16" i="15"/>
  <c r="E29" i="15"/>
  <c r="H29" i="15"/>
  <c r="E42" i="15"/>
  <c r="H42" i="15"/>
  <c r="E17" i="15"/>
  <c r="F17" i="15" s="1"/>
  <c r="H17" i="15"/>
  <c r="E30" i="15"/>
  <c r="H30" i="15"/>
  <c r="E43" i="15"/>
  <c r="H43" i="15"/>
  <c r="E5" i="15"/>
  <c r="H5" i="15"/>
  <c r="E18" i="15"/>
  <c r="H18" i="15"/>
  <c r="E31" i="15"/>
  <c r="H31" i="15"/>
  <c r="E45" i="15"/>
  <c r="F45" i="15" s="1"/>
  <c r="H45" i="15"/>
  <c r="E19" i="15"/>
  <c r="H19" i="15"/>
  <c r="E46" i="15"/>
  <c r="G46" i="15" s="1"/>
  <c r="H46" i="15"/>
  <c r="E13" i="15"/>
  <c r="G13" i="15" s="1"/>
  <c r="H13" i="15"/>
  <c r="E32" i="15"/>
  <c r="H32" i="15"/>
  <c r="E7" i="15"/>
  <c r="H7" i="15"/>
  <c r="E20" i="15"/>
  <c r="F20" i="15" s="1"/>
  <c r="H20" i="15"/>
  <c r="E33" i="15"/>
  <c r="H33" i="15"/>
  <c r="E47" i="15"/>
  <c r="H47" i="15"/>
  <c r="E6" i="15"/>
  <c r="G6" i="15" s="1"/>
  <c r="H6" i="15"/>
  <c r="E8" i="15"/>
  <c r="H8" i="15"/>
  <c r="E21" i="15"/>
  <c r="H21" i="15"/>
  <c r="E35" i="15"/>
  <c r="H35" i="15"/>
  <c r="E48" i="15"/>
  <c r="H48" i="15"/>
  <c r="E9" i="15"/>
  <c r="H9" i="15"/>
  <c r="E22" i="15"/>
  <c r="F22" i="15" s="1"/>
  <c r="H22" i="15"/>
  <c r="E36" i="15"/>
  <c r="H36" i="15"/>
  <c r="E49" i="15"/>
  <c r="H49" i="15"/>
  <c r="E10" i="15"/>
  <c r="F10" i="15" s="1"/>
  <c r="H10" i="15"/>
  <c r="E23" i="15"/>
  <c r="H23" i="15"/>
  <c r="E37" i="15"/>
  <c r="H37" i="15"/>
  <c r="E50" i="15"/>
  <c r="G50" i="15" s="1"/>
  <c r="H50" i="15"/>
  <c r="E11" i="15"/>
  <c r="H11" i="15"/>
  <c r="E25" i="15"/>
  <c r="H25" i="15"/>
  <c r="E38" i="15"/>
  <c r="F38" i="15" s="1"/>
  <c r="H38" i="15"/>
  <c r="E51" i="15"/>
  <c r="H51" i="15"/>
  <c r="E12" i="15"/>
  <c r="G12" i="15" s="1"/>
  <c r="H12" i="15"/>
  <c r="E26" i="15"/>
  <c r="G26" i="15" s="1"/>
  <c r="H26" i="15"/>
  <c r="E39" i="15"/>
  <c r="H39" i="15"/>
  <c r="E52" i="15"/>
  <c r="H52" i="15"/>
  <c r="E40" i="15"/>
  <c r="F40" i="15" s="1"/>
  <c r="H40" i="15"/>
  <c r="E53" i="15"/>
  <c r="H53" i="15"/>
  <c r="E15" i="15"/>
  <c r="G15" i="15" s="1"/>
  <c r="H15" i="15"/>
  <c r="E28" i="15"/>
  <c r="H28" i="15"/>
  <c r="E41" i="15"/>
  <c r="H41" i="15"/>
  <c r="G4" i="7"/>
  <c r="F4" i="15"/>
  <c r="F4" i="13"/>
  <c r="F4" i="12"/>
  <c r="G13" i="10"/>
  <c r="E7" i="10"/>
  <c r="E10" i="10"/>
  <c r="F4" i="9"/>
  <c r="F48" i="4"/>
  <c r="E13" i="4"/>
  <c r="E7" i="4"/>
  <c r="E55" i="2"/>
  <c r="F55" i="2" s="1"/>
  <c r="E52" i="1"/>
  <c r="F52" i="1" s="1"/>
  <c r="F17" i="1"/>
  <c r="E45" i="2"/>
  <c r="F45" i="2" s="1"/>
  <c r="E60" i="2"/>
  <c r="F60" i="2" s="1"/>
  <c r="E31" i="2"/>
  <c r="F31" i="2" s="1"/>
  <c r="E40" i="2"/>
  <c r="F40" i="2" s="1"/>
  <c r="E26" i="2"/>
  <c r="F26" i="2" s="1"/>
  <c r="E22" i="2"/>
  <c r="F22" i="2" s="1"/>
  <c r="E16" i="2"/>
  <c r="F16" i="2" s="1"/>
  <c r="F17" i="2"/>
  <c r="G17" i="2"/>
  <c r="G5" i="2"/>
  <c r="F5" i="2"/>
  <c r="F18" i="2"/>
  <c r="F32" i="2"/>
  <c r="G32" i="2"/>
  <c r="G46" i="2"/>
  <c r="F46" i="2"/>
  <c r="F33" i="2"/>
  <c r="G33" i="2"/>
  <c r="F20" i="2"/>
  <c r="F35" i="2"/>
  <c r="G35" i="2"/>
  <c r="F47" i="2"/>
  <c r="G47" i="2"/>
  <c r="F9" i="2"/>
  <c r="G9" i="2"/>
  <c r="F36" i="2"/>
  <c r="F23" i="2"/>
  <c r="G23" i="2"/>
  <c r="F11" i="2"/>
  <c r="G11" i="2"/>
  <c r="F38" i="2"/>
  <c r="F51" i="2"/>
  <c r="G51" i="2"/>
  <c r="F29" i="2"/>
  <c r="G29" i="2"/>
  <c r="F42" i="2"/>
  <c r="G50" i="2"/>
  <c r="F50" i="2"/>
  <c r="F27" i="2"/>
  <c r="F53" i="2"/>
  <c r="G53" i="2"/>
  <c r="F41" i="2"/>
  <c r="G41" i="2"/>
  <c r="E13" i="2"/>
  <c r="E8" i="2"/>
  <c r="E64" i="2"/>
  <c r="E59" i="2"/>
  <c r="E49" i="2"/>
  <c r="E7" i="2"/>
  <c r="E21" i="2"/>
  <c r="E15" i="2"/>
  <c r="E30" i="2"/>
  <c r="E25" i="2"/>
  <c r="E39" i="2"/>
  <c r="E12" i="2"/>
  <c r="E6" i="2"/>
  <c r="G6" i="2" s="1"/>
  <c r="E63" i="2"/>
  <c r="E48" i="2"/>
  <c r="E58" i="2"/>
  <c r="E52" i="2"/>
  <c r="E10" i="2"/>
  <c r="G10" i="2" s="1"/>
  <c r="E19" i="2"/>
  <c r="E43" i="2"/>
  <c r="E37" i="2"/>
  <c r="E62" i="2"/>
  <c r="E57" i="2"/>
  <c r="E28" i="2"/>
  <c r="E61" i="2"/>
  <c r="E56" i="2"/>
  <c r="G45" i="2"/>
  <c r="G55" i="2"/>
  <c r="G10" i="15"/>
  <c r="G23" i="15"/>
  <c r="F23" i="15"/>
  <c r="G37" i="15"/>
  <c r="F37" i="15"/>
  <c r="G11" i="15"/>
  <c r="F11" i="15"/>
  <c r="G25" i="15"/>
  <c r="F25" i="15"/>
  <c r="G38" i="15"/>
  <c r="G51" i="15"/>
  <c r="F51" i="15"/>
  <c r="G5" i="15"/>
  <c r="F5" i="15"/>
  <c r="G45" i="15"/>
  <c r="G32" i="15"/>
  <c r="F32" i="15"/>
  <c r="G39" i="15"/>
  <c r="F39" i="15"/>
  <c r="G40" i="15"/>
  <c r="F15" i="15"/>
  <c r="G28" i="15"/>
  <c r="F28" i="15"/>
  <c r="G41" i="15"/>
  <c r="F41" i="15"/>
  <c r="G19" i="15"/>
  <c r="F19" i="15"/>
  <c r="G52" i="15"/>
  <c r="F52" i="15"/>
  <c r="G53" i="15"/>
  <c r="F53" i="15"/>
  <c r="G29" i="15"/>
  <c r="F29" i="15"/>
  <c r="G42" i="15"/>
  <c r="F42" i="15"/>
  <c r="G18" i="15"/>
  <c r="F18" i="15"/>
  <c r="F12" i="15"/>
  <c r="G27" i="15"/>
  <c r="F27" i="15"/>
  <c r="G17" i="15"/>
  <c r="G30" i="15"/>
  <c r="F30" i="15"/>
  <c r="G43" i="15"/>
  <c r="F43" i="15"/>
  <c r="G31" i="15"/>
  <c r="F31" i="15"/>
  <c r="G7" i="15"/>
  <c r="F7" i="15"/>
  <c r="G20" i="15"/>
  <c r="G33" i="15"/>
  <c r="F33" i="15"/>
  <c r="G47" i="15"/>
  <c r="F47" i="15"/>
  <c r="G8" i="15"/>
  <c r="F8" i="15"/>
  <c r="G21" i="15"/>
  <c r="F21" i="15"/>
  <c r="G35" i="15"/>
  <c r="F35" i="15"/>
  <c r="G48" i="15"/>
  <c r="F48" i="15"/>
  <c r="G55" i="15"/>
  <c r="F55" i="15"/>
  <c r="G9" i="15"/>
  <c r="F9" i="15"/>
  <c r="G22" i="15"/>
  <c r="G36" i="15"/>
  <c r="F36" i="15"/>
  <c r="G49" i="15"/>
  <c r="F49" i="15"/>
  <c r="G5" i="13"/>
  <c r="F5" i="13"/>
  <c r="G6" i="13"/>
  <c r="F6" i="13"/>
  <c r="G7" i="13"/>
  <c r="F7" i="13"/>
  <c r="G33" i="13"/>
  <c r="F33" i="13"/>
  <c r="G47" i="13"/>
  <c r="F47" i="13"/>
  <c r="G8" i="13"/>
  <c r="F8" i="13"/>
  <c r="G55" i="13"/>
  <c r="F55" i="13"/>
  <c r="G10" i="13"/>
  <c r="F10" i="13"/>
  <c r="G23" i="13"/>
  <c r="F23" i="13"/>
  <c r="G37" i="13"/>
  <c r="F37" i="13"/>
  <c r="G50" i="13"/>
  <c r="F50" i="13"/>
  <c r="G11" i="13"/>
  <c r="F11" i="13"/>
  <c r="G25" i="13"/>
  <c r="F25" i="13"/>
  <c r="G38" i="13"/>
  <c r="F38" i="13"/>
  <c r="G51" i="13"/>
  <c r="F51" i="13"/>
  <c r="G45" i="13"/>
  <c r="F45" i="13"/>
  <c r="G19" i="13"/>
  <c r="F19" i="13"/>
  <c r="G46" i="13"/>
  <c r="F46" i="13"/>
  <c r="G20" i="13"/>
  <c r="F20" i="13"/>
  <c r="G21" i="13"/>
  <c r="F21" i="13"/>
  <c r="G48" i="13"/>
  <c r="F48" i="13"/>
  <c r="G9" i="13"/>
  <c r="F9" i="13"/>
  <c r="G36" i="13"/>
  <c r="F36" i="13"/>
  <c r="G49" i="13"/>
  <c r="F49" i="13"/>
  <c r="G12" i="13"/>
  <c r="F12" i="13"/>
  <c r="G26" i="13"/>
  <c r="F26" i="13"/>
  <c r="G39" i="13"/>
  <c r="F39" i="13"/>
  <c r="G52" i="13"/>
  <c r="F52" i="13"/>
  <c r="G13" i="13"/>
  <c r="F13" i="13"/>
  <c r="G27" i="13"/>
  <c r="F27" i="13"/>
  <c r="G40" i="13"/>
  <c r="F40" i="13"/>
  <c r="G53" i="13"/>
  <c r="F53" i="13"/>
  <c r="G18" i="13"/>
  <c r="F18" i="13"/>
  <c r="G32" i="13"/>
  <c r="F32" i="13"/>
  <c r="G35" i="13"/>
  <c r="F35" i="13"/>
  <c r="G22" i="13"/>
  <c r="F22" i="13"/>
  <c r="G15" i="13"/>
  <c r="F15" i="13"/>
  <c r="G28" i="13"/>
  <c r="F28" i="13"/>
  <c r="G41" i="13"/>
  <c r="F41" i="13"/>
  <c r="G16" i="13"/>
  <c r="F16" i="13"/>
  <c r="G29" i="13"/>
  <c r="F29" i="13"/>
  <c r="G42" i="13"/>
  <c r="F42" i="13"/>
  <c r="G17" i="13"/>
  <c r="F17" i="13"/>
  <c r="G30" i="13"/>
  <c r="F30" i="13"/>
  <c r="G43" i="13"/>
  <c r="F43" i="13"/>
  <c r="G31" i="13"/>
  <c r="F31" i="13"/>
  <c r="E56" i="13"/>
  <c r="G31" i="12"/>
  <c r="F31" i="12"/>
  <c r="G46" i="12"/>
  <c r="F46" i="12"/>
  <c r="G9" i="12"/>
  <c r="F9" i="12"/>
  <c r="G22" i="12"/>
  <c r="F22" i="12"/>
  <c r="G36" i="12"/>
  <c r="F36" i="12"/>
  <c r="G49" i="12"/>
  <c r="F49" i="12"/>
  <c r="G10" i="12"/>
  <c r="F10" i="12"/>
  <c r="G23" i="12"/>
  <c r="F23" i="12"/>
  <c r="G37" i="12"/>
  <c r="F37" i="12"/>
  <c r="G50" i="12"/>
  <c r="F50" i="12"/>
  <c r="G11" i="12"/>
  <c r="F11" i="12"/>
  <c r="G38" i="12"/>
  <c r="F38" i="12"/>
  <c r="G12" i="12"/>
  <c r="F12" i="12"/>
  <c r="G26" i="12"/>
  <c r="F26" i="12"/>
  <c r="G52" i="12"/>
  <c r="F52" i="12"/>
  <c r="G13" i="12"/>
  <c r="F13" i="12"/>
  <c r="G27" i="12"/>
  <c r="F27" i="12"/>
  <c r="G40" i="12"/>
  <c r="F40" i="12"/>
  <c r="G53" i="12"/>
  <c r="F53" i="12"/>
  <c r="G15" i="12"/>
  <c r="F15" i="12"/>
  <c r="G28" i="12"/>
  <c r="F28" i="12"/>
  <c r="G41" i="12"/>
  <c r="F41" i="12"/>
  <c r="G25" i="12"/>
  <c r="F25" i="12"/>
  <c r="G51" i="12"/>
  <c r="F51" i="12"/>
  <c r="G39" i="12"/>
  <c r="F39" i="12"/>
  <c r="G16" i="12"/>
  <c r="F16" i="12"/>
  <c r="G29" i="12"/>
  <c r="F29" i="12"/>
  <c r="G42" i="12"/>
  <c r="F42" i="12"/>
  <c r="G17" i="12"/>
  <c r="F17" i="12"/>
  <c r="G30" i="12"/>
  <c r="F30" i="12"/>
  <c r="G43" i="12"/>
  <c r="F43" i="12"/>
  <c r="G5" i="12"/>
  <c r="F5" i="12"/>
  <c r="G18" i="12"/>
  <c r="F18" i="12"/>
  <c r="G45" i="12"/>
  <c r="F45" i="12"/>
  <c r="G6" i="12"/>
  <c r="F6" i="12"/>
  <c r="G19" i="12"/>
  <c r="F19" i="12"/>
  <c r="G32" i="12"/>
  <c r="F32" i="12"/>
  <c r="G7" i="12"/>
  <c r="F7" i="12"/>
  <c r="G20" i="12"/>
  <c r="F20" i="12"/>
  <c r="G33" i="12"/>
  <c r="F33" i="12"/>
  <c r="G47" i="12"/>
  <c r="F47" i="12"/>
  <c r="G8" i="12"/>
  <c r="F8" i="12"/>
  <c r="G21" i="12"/>
  <c r="F21" i="12"/>
  <c r="G35" i="12"/>
  <c r="F35" i="12"/>
  <c r="G48" i="12"/>
  <c r="F48" i="12"/>
  <c r="G55" i="12"/>
  <c r="F55" i="12"/>
  <c r="E56" i="12"/>
  <c r="G19" i="10"/>
  <c r="F19" i="10"/>
  <c r="G29" i="10"/>
  <c r="F29" i="10"/>
  <c r="G39" i="10"/>
  <c r="F39" i="10"/>
  <c r="G49" i="10"/>
  <c r="F49" i="10"/>
  <c r="G11" i="10"/>
  <c r="F11" i="10"/>
  <c r="G21" i="10"/>
  <c r="F21" i="10"/>
  <c r="G31" i="10"/>
  <c r="F31" i="10"/>
  <c r="G41" i="10"/>
  <c r="F41" i="10"/>
  <c r="G51" i="10"/>
  <c r="F51" i="10"/>
  <c r="G12" i="10"/>
  <c r="F12" i="10"/>
  <c r="G22" i="10"/>
  <c r="F22" i="10"/>
  <c r="G32" i="10"/>
  <c r="F32" i="10"/>
  <c r="G42" i="10"/>
  <c r="F42" i="10"/>
  <c r="G52" i="10"/>
  <c r="F52" i="10"/>
  <c r="G8" i="10"/>
  <c r="F8" i="10"/>
  <c r="G48" i="10"/>
  <c r="F48" i="10"/>
  <c r="G5" i="10"/>
  <c r="F5" i="10"/>
  <c r="G15" i="10"/>
  <c r="F15" i="10"/>
  <c r="G25" i="10"/>
  <c r="F25" i="10"/>
  <c r="G35" i="10"/>
  <c r="F35" i="10"/>
  <c r="G45" i="10"/>
  <c r="F45" i="10"/>
  <c r="G18" i="10"/>
  <c r="F18" i="10"/>
  <c r="G38" i="10"/>
  <c r="F38" i="10"/>
  <c r="G6" i="10"/>
  <c r="F6" i="10"/>
  <c r="G16" i="10"/>
  <c r="F16" i="10"/>
  <c r="G26" i="10"/>
  <c r="F26" i="10"/>
  <c r="G36" i="10"/>
  <c r="F36" i="10"/>
  <c r="G46" i="10"/>
  <c r="F46" i="10"/>
  <c r="G28" i="10"/>
  <c r="F28" i="10"/>
  <c r="G9" i="10"/>
  <c r="F9" i="10"/>
  <c r="G55" i="10"/>
  <c r="F55" i="10"/>
  <c r="F4" i="10"/>
  <c r="F7" i="10"/>
  <c r="F10" i="10"/>
  <c r="F13" i="10"/>
  <c r="F17" i="10"/>
  <c r="F20" i="10"/>
  <c r="F23" i="10"/>
  <c r="F27" i="10"/>
  <c r="F30" i="10"/>
  <c r="F33" i="10"/>
  <c r="F37" i="10"/>
  <c r="F40" i="10"/>
  <c r="F43" i="10"/>
  <c r="F47" i="10"/>
  <c r="F50" i="10"/>
  <c r="F53" i="10"/>
  <c r="G10" i="9"/>
  <c r="F10" i="9"/>
  <c r="G23" i="9"/>
  <c r="F23" i="9"/>
  <c r="G37" i="9"/>
  <c r="F37" i="9"/>
  <c r="G50" i="9"/>
  <c r="F50" i="9"/>
  <c r="G51" i="9"/>
  <c r="F51" i="9"/>
  <c r="G9" i="9"/>
  <c r="F9" i="9"/>
  <c r="G11" i="9"/>
  <c r="F11" i="9"/>
  <c r="G39" i="9"/>
  <c r="F39" i="9"/>
  <c r="G13" i="9"/>
  <c r="F13" i="9"/>
  <c r="G27" i="9"/>
  <c r="F27" i="9"/>
  <c r="G40" i="9"/>
  <c r="F40" i="9"/>
  <c r="G53" i="9"/>
  <c r="F53" i="9"/>
  <c r="G49" i="9"/>
  <c r="F49" i="9"/>
  <c r="G38" i="9"/>
  <c r="F38" i="9"/>
  <c r="G12" i="9"/>
  <c r="F12" i="9"/>
  <c r="G52" i="9"/>
  <c r="F52" i="9"/>
  <c r="G15" i="9"/>
  <c r="F15" i="9"/>
  <c r="G28" i="9"/>
  <c r="F28" i="9"/>
  <c r="G41" i="9"/>
  <c r="F41" i="9"/>
  <c r="G16" i="9"/>
  <c r="F16" i="9"/>
  <c r="G29" i="9"/>
  <c r="F29" i="9"/>
  <c r="G42" i="9"/>
  <c r="F42" i="9"/>
  <c r="G25" i="9"/>
  <c r="F25" i="9"/>
  <c r="G26" i="9"/>
  <c r="F26" i="9"/>
  <c r="G17" i="9"/>
  <c r="F17" i="9"/>
  <c r="G30" i="9"/>
  <c r="F30" i="9"/>
  <c r="G43" i="9"/>
  <c r="F43" i="9"/>
  <c r="G22" i="9"/>
  <c r="F22" i="9"/>
  <c r="G6" i="9"/>
  <c r="F6" i="9"/>
  <c r="G19" i="9"/>
  <c r="F19" i="9"/>
  <c r="G32" i="9"/>
  <c r="F32" i="9"/>
  <c r="G46" i="9"/>
  <c r="F46" i="9"/>
  <c r="G36" i="9"/>
  <c r="F36" i="9"/>
  <c r="G5" i="9"/>
  <c r="F5" i="9"/>
  <c r="G18" i="9"/>
  <c r="F18" i="9"/>
  <c r="G31" i="9"/>
  <c r="F31" i="9"/>
  <c r="G45" i="9"/>
  <c r="F45" i="9"/>
  <c r="G7" i="9"/>
  <c r="F7" i="9"/>
  <c r="G20" i="9"/>
  <c r="F20" i="9"/>
  <c r="G33" i="9"/>
  <c r="F33" i="9"/>
  <c r="G47" i="9"/>
  <c r="F47" i="9"/>
  <c r="G8" i="9"/>
  <c r="F8" i="9"/>
  <c r="G21" i="9"/>
  <c r="F21" i="9"/>
  <c r="G35" i="9"/>
  <c r="F35" i="9"/>
  <c r="G48" i="9"/>
  <c r="F48" i="9"/>
  <c r="G55" i="9"/>
  <c r="F55" i="9"/>
  <c r="G23" i="7"/>
  <c r="F23" i="7"/>
  <c r="G38" i="7"/>
  <c r="F38" i="7"/>
  <c r="F16" i="7"/>
  <c r="G16" i="7"/>
  <c r="F29" i="7"/>
  <c r="G29" i="7"/>
  <c r="F42" i="7"/>
  <c r="G42" i="7"/>
  <c r="G17" i="7"/>
  <c r="F17" i="7"/>
  <c r="G30" i="7"/>
  <c r="F30" i="7"/>
  <c r="G43" i="7"/>
  <c r="F43" i="7"/>
  <c r="G50" i="7"/>
  <c r="F50" i="7"/>
  <c r="G5" i="7"/>
  <c r="F5" i="7"/>
  <c r="G45" i="7"/>
  <c r="F45" i="7"/>
  <c r="G6" i="7"/>
  <c r="F6" i="7"/>
  <c r="F19" i="7"/>
  <c r="G19" i="7"/>
  <c r="G32" i="7"/>
  <c r="F32" i="7"/>
  <c r="F46" i="7"/>
  <c r="G46" i="7"/>
  <c r="G10" i="7"/>
  <c r="F10" i="7"/>
  <c r="G25" i="7"/>
  <c r="F25" i="7"/>
  <c r="G31" i="7"/>
  <c r="F31" i="7"/>
  <c r="G7" i="7"/>
  <c r="F7" i="7"/>
  <c r="G20" i="7"/>
  <c r="F20" i="7"/>
  <c r="G33" i="7"/>
  <c r="F33" i="7"/>
  <c r="G47" i="7"/>
  <c r="F47" i="7"/>
  <c r="G8" i="7"/>
  <c r="F8" i="7"/>
  <c r="G21" i="7"/>
  <c r="F21" i="7"/>
  <c r="G35" i="7"/>
  <c r="F35" i="7"/>
  <c r="G48" i="7"/>
  <c r="F48" i="7"/>
  <c r="G11" i="7"/>
  <c r="F11" i="7"/>
  <c r="G18" i="7"/>
  <c r="F18" i="7"/>
  <c r="F9" i="7"/>
  <c r="G9" i="7"/>
  <c r="G22" i="7"/>
  <c r="F22" i="7"/>
  <c r="F36" i="7"/>
  <c r="G36" i="7"/>
  <c r="G49" i="7"/>
  <c r="F49" i="7"/>
  <c r="G37" i="7"/>
  <c r="F37" i="7"/>
  <c r="G51" i="7"/>
  <c r="F51" i="7"/>
  <c r="G12" i="7"/>
  <c r="F12" i="7"/>
  <c r="F26" i="7"/>
  <c r="G26" i="7"/>
  <c r="F39" i="7"/>
  <c r="G39" i="7"/>
  <c r="F52" i="7"/>
  <c r="G52" i="7"/>
  <c r="G13" i="7"/>
  <c r="F13" i="7"/>
  <c r="G27" i="7"/>
  <c r="F27" i="7"/>
  <c r="G40" i="7"/>
  <c r="F40" i="7"/>
  <c r="G53" i="7"/>
  <c r="F53" i="7"/>
  <c r="G15" i="7"/>
  <c r="F15" i="7"/>
  <c r="G28" i="7"/>
  <c r="F28" i="7"/>
  <c r="G41" i="7"/>
  <c r="F41" i="7"/>
  <c r="E55" i="7"/>
  <c r="E55" i="6"/>
  <c r="G30" i="6"/>
  <c r="F30" i="6"/>
  <c r="F27" i="6"/>
  <c r="F33" i="6"/>
  <c r="G20" i="6"/>
  <c r="F20" i="6"/>
  <c r="F12" i="6"/>
  <c r="G12" i="6"/>
  <c r="G53" i="6"/>
  <c r="F53" i="6"/>
  <c r="F46" i="6"/>
  <c r="G46" i="6"/>
  <c r="G36" i="6"/>
  <c r="F36" i="6"/>
  <c r="G5" i="6"/>
  <c r="F5" i="6"/>
  <c r="F37" i="6"/>
  <c r="G37" i="6"/>
  <c r="G43" i="6"/>
  <c r="F43" i="6"/>
  <c r="F6" i="6"/>
  <c r="G6" i="6"/>
  <c r="G16" i="6"/>
  <c r="F16" i="6"/>
  <c r="G38" i="6"/>
  <c r="F38" i="6"/>
  <c r="F9" i="6"/>
  <c r="G9" i="6"/>
  <c r="G19" i="6"/>
  <c r="F19" i="6"/>
  <c r="G11" i="6"/>
  <c r="F11" i="6"/>
  <c r="F52" i="6"/>
  <c r="G52" i="6"/>
  <c r="G22" i="6"/>
  <c r="F22" i="6"/>
  <c r="G29" i="6"/>
  <c r="F29" i="6"/>
  <c r="G23" i="6"/>
  <c r="F23" i="6"/>
  <c r="G47" i="6"/>
  <c r="F47" i="6"/>
  <c r="G7" i="6"/>
  <c r="F7" i="6"/>
  <c r="G17" i="6"/>
  <c r="F17" i="6"/>
  <c r="G39" i="6"/>
  <c r="F39" i="6"/>
  <c r="F49" i="6"/>
  <c r="G49" i="6"/>
  <c r="G41" i="6"/>
  <c r="F41" i="6"/>
  <c r="G10" i="6"/>
  <c r="F10" i="6"/>
  <c r="G42" i="6"/>
  <c r="F42" i="6"/>
  <c r="G13" i="6"/>
  <c r="F13" i="6"/>
  <c r="G35" i="6"/>
  <c r="F35" i="6"/>
  <c r="G8" i="6"/>
  <c r="F8" i="6"/>
  <c r="G26" i="6"/>
  <c r="F26" i="6"/>
  <c r="G32" i="6"/>
  <c r="F32" i="6"/>
  <c r="G40" i="6"/>
  <c r="F40" i="6"/>
  <c r="G50" i="6"/>
  <c r="F50" i="6"/>
  <c r="F31" i="6"/>
  <c r="G25" i="6"/>
  <c r="G28" i="6"/>
  <c r="F4" i="6"/>
  <c r="E56" i="6"/>
  <c r="F45" i="6"/>
  <c r="F48" i="6"/>
  <c r="F51" i="6"/>
  <c r="F15" i="6"/>
  <c r="F18" i="6"/>
  <c r="F21" i="6"/>
  <c r="F55" i="6"/>
  <c r="F47" i="5"/>
  <c r="G47" i="5"/>
  <c r="F50" i="5"/>
  <c r="G50" i="5"/>
  <c r="G53" i="5"/>
  <c r="F40" i="5"/>
  <c r="G40" i="5"/>
  <c r="F43" i="5"/>
  <c r="G43" i="5"/>
  <c r="F37" i="5"/>
  <c r="G37" i="5"/>
  <c r="F33" i="5"/>
  <c r="G33" i="5"/>
  <c r="F30" i="5"/>
  <c r="G30" i="5"/>
  <c r="G9" i="5"/>
  <c r="F9" i="5"/>
  <c r="G49" i="5"/>
  <c r="F49" i="5"/>
  <c r="G23" i="5"/>
  <c r="F23" i="5"/>
  <c r="G41" i="5"/>
  <c r="F41" i="5"/>
  <c r="G25" i="5"/>
  <c r="F25" i="5"/>
  <c r="G26" i="5"/>
  <c r="F26" i="5"/>
  <c r="G55" i="5"/>
  <c r="F55" i="5"/>
  <c r="G13" i="5"/>
  <c r="F13" i="5"/>
  <c r="G27" i="5"/>
  <c r="F27" i="5"/>
  <c r="G36" i="5"/>
  <c r="F36" i="5"/>
  <c r="G51" i="5"/>
  <c r="F51" i="5"/>
  <c r="G15" i="5"/>
  <c r="F15" i="5"/>
  <c r="G28" i="5"/>
  <c r="F28" i="5"/>
  <c r="G52" i="5"/>
  <c r="F52" i="5"/>
  <c r="G16" i="5"/>
  <c r="F16" i="5"/>
  <c r="G29" i="5"/>
  <c r="F29" i="5"/>
  <c r="G45" i="5"/>
  <c r="F45" i="5"/>
  <c r="G22" i="5"/>
  <c r="F22" i="5"/>
  <c r="G11" i="5"/>
  <c r="F11" i="5"/>
  <c r="G12" i="5"/>
  <c r="F12" i="5"/>
  <c r="G35" i="5"/>
  <c r="F35" i="5"/>
  <c r="G17" i="5"/>
  <c r="F17" i="5"/>
  <c r="G46" i="5"/>
  <c r="F46" i="5"/>
  <c r="G5" i="5"/>
  <c r="F5" i="5"/>
  <c r="G18" i="5"/>
  <c r="F18" i="5"/>
  <c r="G38" i="5"/>
  <c r="F38" i="5"/>
  <c r="G6" i="5"/>
  <c r="F6" i="5"/>
  <c r="G19" i="5"/>
  <c r="F19" i="5"/>
  <c r="G39" i="5"/>
  <c r="F39" i="5"/>
  <c r="G10" i="5"/>
  <c r="F10" i="5"/>
  <c r="G42" i="5"/>
  <c r="F42" i="5"/>
  <c r="G7" i="5"/>
  <c r="F7" i="5"/>
  <c r="G20" i="5"/>
  <c r="F20" i="5"/>
  <c r="G31" i="5"/>
  <c r="F31" i="5"/>
  <c r="G8" i="5"/>
  <c r="F8" i="5"/>
  <c r="G21" i="5"/>
  <c r="F21" i="5"/>
  <c r="G32" i="5"/>
  <c r="F32" i="5"/>
  <c r="G48" i="5"/>
  <c r="F48" i="5"/>
  <c r="F4" i="5"/>
  <c r="F45" i="4"/>
  <c r="G45" i="4"/>
  <c r="G48" i="4"/>
  <c r="F23" i="4"/>
  <c r="G23" i="4"/>
  <c r="F17" i="4"/>
  <c r="G17" i="4"/>
  <c r="F20" i="4"/>
  <c r="G29" i="4"/>
  <c r="F29" i="4"/>
  <c r="G12" i="4"/>
  <c r="F12" i="4"/>
  <c r="G18" i="4"/>
  <c r="F18" i="4"/>
  <c r="G19" i="4"/>
  <c r="F19" i="4"/>
  <c r="G25" i="4"/>
  <c r="F25" i="4"/>
  <c r="G39" i="4"/>
  <c r="F39" i="4"/>
  <c r="G35" i="4"/>
  <c r="F35" i="4"/>
  <c r="F36" i="4"/>
  <c r="G36" i="4"/>
  <c r="F46" i="4"/>
  <c r="G46" i="4"/>
  <c r="G21" i="4"/>
  <c r="F21" i="4"/>
  <c r="G6" i="4"/>
  <c r="F6" i="4"/>
  <c r="G26" i="4"/>
  <c r="F26" i="4"/>
  <c r="G37" i="4"/>
  <c r="F37" i="4"/>
  <c r="G55" i="4"/>
  <c r="F55" i="4"/>
  <c r="F52" i="4"/>
  <c r="G52" i="4"/>
  <c r="G28" i="4"/>
  <c r="F28" i="4"/>
  <c r="G38" i="4"/>
  <c r="F38" i="4"/>
  <c r="G15" i="4"/>
  <c r="F15" i="4"/>
  <c r="F9" i="4"/>
  <c r="G9" i="4"/>
  <c r="G16" i="4"/>
  <c r="F16" i="4"/>
  <c r="G22" i="4"/>
  <c r="F22" i="4"/>
  <c r="G40" i="4"/>
  <c r="F40" i="4"/>
  <c r="G41" i="4"/>
  <c r="F41" i="4"/>
  <c r="G31" i="4"/>
  <c r="F31" i="4"/>
  <c r="G42" i="4"/>
  <c r="F42" i="4"/>
  <c r="F49" i="4"/>
  <c r="G49" i="4"/>
  <c r="G32" i="4"/>
  <c r="F32" i="4"/>
  <c r="G43" i="4"/>
  <c r="F43" i="4"/>
  <c r="G5" i="4"/>
  <c r="G11" i="4"/>
  <c r="G51" i="4"/>
  <c r="F4" i="4"/>
  <c r="F7" i="4"/>
  <c r="F10" i="4"/>
  <c r="F47" i="4"/>
  <c r="F53" i="4"/>
  <c r="G13" i="4"/>
  <c r="G50" i="4"/>
  <c r="F8" i="4"/>
  <c r="F27" i="4"/>
  <c r="F30" i="4"/>
  <c r="F33" i="4"/>
  <c r="G42" i="2"/>
  <c r="G38" i="2"/>
  <c r="G40" i="2"/>
  <c r="G36" i="2"/>
  <c r="G27" i="2"/>
  <c r="G22" i="2"/>
  <c r="G18" i="2"/>
  <c r="G20" i="2"/>
  <c r="G16" i="2"/>
  <c r="G4" i="2"/>
  <c r="E55" i="1"/>
  <c r="F53" i="1"/>
  <c r="F16" i="1"/>
  <c r="G15" i="1"/>
  <c r="F15" i="1"/>
  <c r="F23" i="1"/>
  <c r="G23" i="1"/>
  <c r="F7" i="1"/>
  <c r="F4" i="1"/>
  <c r="F13" i="1"/>
  <c r="G9" i="1"/>
  <c r="F48" i="1"/>
  <c r="G48" i="1"/>
  <c r="F5" i="1"/>
  <c r="G5" i="1"/>
  <c r="F11" i="1"/>
  <c r="G11" i="1"/>
  <c r="F19" i="1"/>
  <c r="G19" i="1"/>
  <c r="G20" i="1"/>
  <c r="F20" i="1"/>
  <c r="G28" i="1"/>
  <c r="F28" i="1"/>
  <c r="G33" i="1"/>
  <c r="F33" i="1"/>
  <c r="G29" i="1"/>
  <c r="F29" i="1"/>
  <c r="G32" i="1"/>
  <c r="F32" i="1"/>
  <c r="G25" i="1"/>
  <c r="F25" i="1"/>
  <c r="G41" i="1"/>
  <c r="F41" i="1"/>
  <c r="F40" i="1"/>
  <c r="G40" i="1"/>
  <c r="G36" i="1"/>
  <c r="F36" i="1"/>
  <c r="F45" i="1"/>
  <c r="F37" i="1"/>
  <c r="G51" i="1"/>
  <c r="G47" i="1"/>
  <c r="G43" i="1"/>
  <c r="G39" i="1"/>
  <c r="G35" i="1"/>
  <c r="G31" i="1"/>
  <c r="G27" i="1"/>
  <c r="F49" i="1"/>
  <c r="G50" i="1"/>
  <c r="G46" i="1"/>
  <c r="G42" i="1"/>
  <c r="G38" i="1"/>
  <c r="G30" i="1"/>
  <c r="G26" i="1"/>
  <c r="G22" i="1"/>
  <c r="G18" i="1"/>
  <c r="G21" i="1"/>
  <c r="G17" i="1"/>
  <c r="G12" i="1"/>
  <c r="G8" i="1"/>
  <c r="G6" i="1"/>
  <c r="G10" i="1"/>
  <c r="F6" i="15" l="1"/>
  <c r="F13" i="15"/>
  <c r="F26" i="15"/>
  <c r="F46" i="15"/>
  <c r="F16" i="15"/>
  <c r="F50" i="15"/>
  <c r="G52" i="1"/>
  <c r="G7" i="10"/>
  <c r="G10" i="10"/>
  <c r="G55" i="6"/>
  <c r="E56" i="5"/>
  <c r="F13" i="4"/>
  <c r="G7" i="4"/>
  <c r="G26" i="2"/>
  <c r="G31" i="2"/>
  <c r="E56" i="1"/>
  <c r="G60" i="2"/>
  <c r="F10" i="2"/>
  <c r="F25" i="2"/>
  <c r="G25" i="2"/>
  <c r="G8" i="2"/>
  <c r="F8" i="2"/>
  <c r="G61" i="2"/>
  <c r="F61" i="2"/>
  <c r="F52" i="2"/>
  <c r="G52" i="2"/>
  <c r="F30" i="2"/>
  <c r="G30" i="2"/>
  <c r="G13" i="2"/>
  <c r="F13" i="2"/>
  <c r="F15" i="2"/>
  <c r="G15" i="2"/>
  <c r="F21" i="2"/>
  <c r="G21" i="2"/>
  <c r="F7" i="2"/>
  <c r="G7" i="2"/>
  <c r="F39" i="2"/>
  <c r="G39" i="2"/>
  <c r="F56" i="2"/>
  <c r="G56" i="2"/>
  <c r="G49" i="2"/>
  <c r="F49" i="2"/>
  <c r="F28" i="2"/>
  <c r="G28" i="2"/>
  <c r="F58" i="2"/>
  <c r="G58" i="2"/>
  <c r="F59" i="2"/>
  <c r="G59" i="2"/>
  <c r="G57" i="2"/>
  <c r="F57" i="2"/>
  <c r="F48" i="2"/>
  <c r="G48" i="2"/>
  <c r="G64" i="2"/>
  <c r="F64" i="2"/>
  <c r="F19" i="2"/>
  <c r="G19" i="2"/>
  <c r="F62" i="2"/>
  <c r="G62" i="2"/>
  <c r="F63" i="2"/>
  <c r="G63" i="2"/>
  <c r="F37" i="2"/>
  <c r="G37" i="2"/>
  <c r="F6" i="2"/>
  <c r="F43" i="2"/>
  <c r="G43" i="2"/>
  <c r="F12" i="2"/>
  <c r="G12" i="2"/>
  <c r="E56" i="15"/>
  <c r="G56" i="13"/>
  <c r="F56" i="13"/>
  <c r="G56" i="12"/>
  <c r="F56" i="12"/>
  <c r="E56" i="10"/>
  <c r="G56" i="10" s="1"/>
  <c r="E56" i="9"/>
  <c r="E56" i="7"/>
  <c r="G55" i="7"/>
  <c r="F55" i="7"/>
  <c r="G56" i="6"/>
  <c r="F56" i="6"/>
  <c r="E57" i="5"/>
  <c r="E56" i="4"/>
  <c r="G55" i="1"/>
  <c r="F55" i="1"/>
  <c r="F56" i="15" l="1"/>
  <c r="G56" i="15"/>
  <c r="E57" i="15"/>
  <c r="E58" i="13"/>
  <c r="E57" i="13"/>
  <c r="E57" i="12"/>
  <c r="E57" i="10"/>
  <c r="F56" i="10"/>
  <c r="F56" i="9"/>
  <c r="E57" i="9"/>
  <c r="E57" i="6"/>
  <c r="G56" i="5"/>
  <c r="F56" i="5"/>
  <c r="F56" i="1"/>
  <c r="G56" i="1"/>
  <c r="G56" i="9"/>
  <c r="G56" i="7"/>
  <c r="F56" i="7"/>
  <c r="E57" i="7"/>
  <c r="E58" i="5"/>
  <c r="G57" i="5"/>
  <c r="F57" i="5"/>
  <c r="G56" i="4"/>
  <c r="F56" i="4"/>
  <c r="E57" i="4"/>
  <c r="E57" i="1"/>
  <c r="G58" i="13" l="1"/>
  <c r="F58" i="13"/>
  <c r="G57" i="15"/>
  <c r="F57" i="15"/>
  <c r="E58" i="15"/>
  <c r="E59" i="13"/>
  <c r="G57" i="13"/>
  <c r="F57" i="13"/>
  <c r="G57" i="12"/>
  <c r="F57" i="12"/>
  <c r="E58" i="12"/>
  <c r="E58" i="10"/>
  <c r="G57" i="10"/>
  <c r="F57" i="10"/>
  <c r="E58" i="9"/>
  <c r="G57" i="9"/>
  <c r="F57" i="9"/>
  <c r="G57" i="6"/>
  <c r="F57" i="6"/>
  <c r="E58" i="6"/>
  <c r="E60" i="13"/>
  <c r="G59" i="13"/>
  <c r="G57" i="7"/>
  <c r="F57" i="7"/>
  <c r="E58" i="7"/>
  <c r="G58" i="5"/>
  <c r="F58" i="5"/>
  <c r="E59" i="5"/>
  <c r="E58" i="4"/>
  <c r="G57" i="4"/>
  <c r="F57" i="4"/>
  <c r="E58" i="1"/>
  <c r="F57" i="1"/>
  <c r="G57" i="1"/>
  <c r="F59" i="13" l="1"/>
  <c r="E59" i="15"/>
  <c r="G58" i="15"/>
  <c r="F58" i="15"/>
  <c r="E59" i="12"/>
  <c r="F58" i="12"/>
  <c r="G58" i="12"/>
  <c r="E59" i="10"/>
  <c r="G58" i="10"/>
  <c r="F58" i="10"/>
  <c r="E59" i="9"/>
  <c r="G58" i="9"/>
  <c r="F58" i="9"/>
  <c r="G58" i="6"/>
  <c r="F58" i="6"/>
  <c r="E59" i="6"/>
  <c r="E61" i="13"/>
  <c r="G60" i="13"/>
  <c r="F60" i="13"/>
  <c r="G58" i="7"/>
  <c r="F58" i="7"/>
  <c r="E59" i="7"/>
  <c r="E60" i="5"/>
  <c r="G59" i="5"/>
  <c r="F59" i="5"/>
  <c r="G58" i="4"/>
  <c r="F58" i="4"/>
  <c r="E59" i="4"/>
  <c r="F58" i="1"/>
  <c r="G58" i="1"/>
  <c r="E59" i="1"/>
  <c r="E60" i="15" l="1"/>
  <c r="F59" i="15"/>
  <c r="G59" i="15"/>
  <c r="G59" i="12"/>
  <c r="F59" i="12"/>
  <c r="E60" i="12"/>
  <c r="E60" i="10"/>
  <c r="G59" i="10"/>
  <c r="F59" i="10"/>
  <c r="G59" i="9"/>
  <c r="F59" i="9"/>
  <c r="E60" i="9"/>
  <c r="G59" i="6"/>
  <c r="F59" i="6"/>
  <c r="E60" i="6"/>
  <c r="E62" i="13"/>
  <c r="G61" i="13"/>
  <c r="F61" i="13"/>
  <c r="E60" i="7"/>
  <c r="F59" i="7"/>
  <c r="G59" i="7"/>
  <c r="E61" i="5"/>
  <c r="G60" i="5"/>
  <c r="F60" i="5"/>
  <c r="G59" i="4"/>
  <c r="F59" i="4"/>
  <c r="E60" i="4"/>
  <c r="G59" i="1"/>
  <c r="F59" i="1"/>
  <c r="E60" i="1"/>
  <c r="F60" i="15" l="1"/>
  <c r="G60" i="15"/>
  <c r="E61" i="15"/>
  <c r="G60" i="12"/>
  <c r="F60" i="12"/>
  <c r="E61" i="12"/>
  <c r="G60" i="10"/>
  <c r="F60" i="10"/>
  <c r="E61" i="10"/>
  <c r="G60" i="9"/>
  <c r="F60" i="9"/>
  <c r="E61" i="9"/>
  <c r="E61" i="6"/>
  <c r="G60" i="6"/>
  <c r="F60" i="6"/>
  <c r="G62" i="13"/>
  <c r="F62" i="13"/>
  <c r="E63" i="13"/>
  <c r="G60" i="7"/>
  <c r="F60" i="7"/>
  <c r="E61" i="7"/>
  <c r="E62" i="5"/>
  <c r="G61" i="5"/>
  <c r="F61" i="5"/>
  <c r="E61" i="4"/>
  <c r="G60" i="4"/>
  <c r="F60" i="4"/>
  <c r="F60" i="1"/>
  <c r="G60" i="1"/>
  <c r="E61" i="1"/>
  <c r="F61" i="15" l="1"/>
  <c r="G61" i="15"/>
  <c r="E62" i="15"/>
  <c r="E64" i="13"/>
  <c r="F61" i="12"/>
  <c r="G61" i="12"/>
  <c r="E62" i="12"/>
  <c r="F61" i="10"/>
  <c r="G61" i="10"/>
  <c r="E62" i="10"/>
  <c r="E62" i="9"/>
  <c r="G61" i="9"/>
  <c r="F61" i="9"/>
  <c r="E62" i="6"/>
  <c r="G61" i="6"/>
  <c r="F61" i="6"/>
  <c r="G63" i="13"/>
  <c r="F63" i="13"/>
  <c r="G64" i="13"/>
  <c r="F64" i="13"/>
  <c r="E62" i="7"/>
  <c r="G61" i="7"/>
  <c r="F61" i="7"/>
  <c r="G62" i="5"/>
  <c r="F62" i="5"/>
  <c r="E63" i="5"/>
  <c r="E62" i="4"/>
  <c r="G61" i="4"/>
  <c r="F61" i="4"/>
  <c r="F61" i="1"/>
  <c r="G61" i="1"/>
  <c r="E62" i="1"/>
  <c r="E63" i="15" l="1"/>
  <c r="G62" i="15"/>
  <c r="F62" i="15"/>
  <c r="E63" i="12"/>
  <c r="G62" i="12"/>
  <c r="F62" i="12"/>
  <c r="E63" i="10"/>
  <c r="G62" i="10"/>
  <c r="F62" i="10"/>
  <c r="E63" i="9"/>
  <c r="G62" i="9"/>
  <c r="F62" i="9"/>
  <c r="E63" i="6"/>
  <c r="G62" i="6"/>
  <c r="F62" i="6"/>
  <c r="E64" i="5"/>
  <c r="F62" i="7"/>
  <c r="G62" i="7"/>
  <c r="E63" i="7"/>
  <c r="G63" i="5"/>
  <c r="F63" i="5"/>
  <c r="G62" i="4"/>
  <c r="F62" i="4"/>
  <c r="E63" i="4"/>
  <c r="F62" i="1"/>
  <c r="G62" i="1"/>
  <c r="E63" i="1"/>
  <c r="F64" i="5" l="1"/>
  <c r="G64" i="5"/>
  <c r="G63" i="15"/>
  <c r="F63" i="15"/>
  <c r="E64" i="15"/>
  <c r="E64" i="12"/>
  <c r="G63" i="12"/>
  <c r="F63" i="12"/>
  <c r="E64" i="10"/>
  <c r="F63" i="10"/>
  <c r="G63" i="10"/>
  <c r="F63" i="9"/>
  <c r="G63" i="9"/>
  <c r="E64" i="9"/>
  <c r="E64" i="7"/>
  <c r="G64" i="7" s="1"/>
  <c r="F63" i="6"/>
  <c r="G63" i="6"/>
  <c r="E64" i="6"/>
  <c r="E64" i="4"/>
  <c r="E64" i="1"/>
  <c r="G63" i="7"/>
  <c r="F63" i="7"/>
  <c r="G63" i="4"/>
  <c r="F63" i="4"/>
  <c r="F64" i="4"/>
  <c r="G63" i="1"/>
  <c r="F63" i="1"/>
  <c r="F64" i="7" l="1"/>
  <c r="G64" i="4"/>
  <c r="G64" i="1"/>
  <c r="F64" i="1"/>
  <c r="F64" i="15"/>
  <c r="G64" i="15"/>
  <c r="G64" i="12"/>
  <c r="F64" i="12"/>
  <c r="F64" i="10"/>
  <c r="G64" i="10"/>
  <c r="G64" i="9"/>
  <c r="F64" i="9"/>
  <c r="F64" i="6"/>
  <c r="G64" i="6"/>
</calcChain>
</file>

<file path=xl/sharedStrings.xml><?xml version="1.0" encoding="utf-8"?>
<sst xmlns="http://schemas.openxmlformats.org/spreadsheetml/2006/main" count="844" uniqueCount="148">
  <si>
    <t>구 분</t>
  </si>
  <si>
    <t>시설용량</t>
  </si>
  <si>
    <t>보조금 지원액</t>
  </si>
  <si>
    <t>계</t>
  </si>
  <si>
    <t>국비</t>
  </si>
  <si>
    <t>지방비</t>
  </si>
  <si>
    <t>여과집진시설</t>
  </si>
  <si>
    <t>원심력 집진시설</t>
    <phoneticPr fontId="2" type="noConversion"/>
  </si>
  <si>
    <t>흡수에 의한 시설(먼지)</t>
    <phoneticPr fontId="2" type="noConversion"/>
  </si>
  <si>
    <t>흡수에 의한 시설(가스)</t>
    <phoneticPr fontId="2" type="noConversion"/>
  </si>
  <si>
    <t>흡착에 의한 시설</t>
    <phoneticPr fontId="2" type="noConversion"/>
  </si>
  <si>
    <t>RTO</t>
    <phoneticPr fontId="2" type="noConversion"/>
  </si>
  <si>
    <t>RCO</t>
    <phoneticPr fontId="2" type="noConversion"/>
  </si>
  <si>
    <t>SCR</t>
    <phoneticPr fontId="2" type="noConversion"/>
  </si>
  <si>
    <t>0.1톤이상 0.3톤미만</t>
  </si>
  <si>
    <t>1,380천원</t>
  </si>
  <si>
    <t>1,104천원</t>
  </si>
  <si>
    <t>0.3톤이상 0.5톤미만</t>
  </si>
  <si>
    <t>2,412천원</t>
  </si>
  <si>
    <t>1,929천원</t>
  </si>
  <si>
    <t>0.5톤이상 0.7톤미만</t>
  </si>
  <si>
    <t>5,894천원</t>
  </si>
  <si>
    <t>3,274천원</t>
  </si>
  <si>
    <t>2,620천원</t>
  </si>
  <si>
    <t>0.7톤이상 1톤미만</t>
  </si>
  <si>
    <t>6,665천원</t>
  </si>
  <si>
    <t>3,703천원</t>
  </si>
  <si>
    <t>2,962천원</t>
  </si>
  <si>
    <t>1톤이상 2톤미만</t>
  </si>
  <si>
    <t>7,213천원</t>
  </si>
  <si>
    <t>4,007천원</t>
  </si>
  <si>
    <t>3,206천원</t>
  </si>
  <si>
    <t>2톤이상 3톤미만</t>
  </si>
  <si>
    <t>7,645천원</t>
  </si>
  <si>
    <t>4,247천원</t>
  </si>
  <si>
    <t>3,398천원</t>
  </si>
  <si>
    <t>3톤이상 4톤미만</t>
  </si>
  <si>
    <t>9,482천원</t>
  </si>
  <si>
    <t>5,268천원</t>
  </si>
  <si>
    <t>4,214천원</t>
  </si>
  <si>
    <t>4톤이상 5톤미만</t>
  </si>
  <si>
    <t>10,122천원</t>
  </si>
  <si>
    <t>5,623천원</t>
  </si>
  <si>
    <t>4,499천원</t>
  </si>
  <si>
    <t>5톤이상 6톤미만</t>
  </si>
  <si>
    <t>11,157천원</t>
  </si>
  <si>
    <t>6,198천원</t>
  </si>
  <si>
    <t>4,959천원</t>
  </si>
  <si>
    <t>6톤이상 7톤미만</t>
  </si>
  <si>
    <t>11,808천원</t>
  </si>
  <si>
    <t>6,560천원</t>
  </si>
  <si>
    <t>5,248천원</t>
  </si>
  <si>
    <t>7톤이상 8톤미만</t>
  </si>
  <si>
    <t>12,692천원</t>
  </si>
  <si>
    <t>7,051천원</t>
  </si>
  <si>
    <t>5,641천원</t>
  </si>
  <si>
    <t>8톤이상 10톤미만</t>
  </si>
  <si>
    <t>14,064천원</t>
  </si>
  <si>
    <t>7,813천원</t>
  </si>
  <si>
    <t>6,251천원</t>
  </si>
  <si>
    <t>10톤이상</t>
  </si>
  <si>
    <t>15,206천원</t>
  </si>
  <si>
    <t>8,448천원</t>
  </si>
  <si>
    <t>6,758천원</t>
  </si>
  <si>
    <t>저녹스 버너</t>
    <phoneticPr fontId="2" type="noConversion"/>
  </si>
  <si>
    <t>전기집진시설</t>
    <phoneticPr fontId="2" type="noConversion"/>
  </si>
  <si>
    <t>응축에 의한 시설
(수냉식)</t>
    <phoneticPr fontId="2" type="noConversion"/>
  </si>
  <si>
    <t>기타시설</t>
    <phoneticPr fontId="2" type="noConversion"/>
  </si>
  <si>
    <t>시설명</t>
    <phoneticPr fontId="2" type="noConversion"/>
  </si>
  <si>
    <t>방지시설 설치비</t>
    <phoneticPr fontId="2" type="noConversion"/>
  </si>
  <si>
    <t>10㎥/min</t>
  </si>
  <si>
    <t>20㎥/min</t>
  </si>
  <si>
    <t>30㎥/min</t>
  </si>
  <si>
    <t>40㎥/min</t>
  </si>
  <si>
    <t>50㎥/min</t>
  </si>
  <si>
    <t>60㎥/min</t>
  </si>
  <si>
    <t>70㎥/min</t>
  </si>
  <si>
    <t>80㎥/min</t>
  </si>
  <si>
    <t>90㎥/min</t>
  </si>
  <si>
    <t>100㎥/min</t>
  </si>
  <si>
    <t>110㎥/min</t>
  </si>
  <si>
    <t>120㎥/min</t>
  </si>
  <si>
    <t>130㎥/min</t>
  </si>
  <si>
    <t>140㎥/min</t>
  </si>
  <si>
    <t>150㎥/min</t>
  </si>
  <si>
    <t>160㎥/min</t>
  </si>
  <si>
    <t>170㎥/min</t>
  </si>
  <si>
    <t>180㎥/min</t>
  </si>
  <si>
    <t>190㎥/min</t>
  </si>
  <si>
    <t>200㎥/min</t>
  </si>
  <si>
    <t>210㎥/min</t>
  </si>
  <si>
    <t>220㎥/min</t>
  </si>
  <si>
    <t>230㎥/min</t>
  </si>
  <si>
    <t>240㎥/min</t>
  </si>
  <si>
    <t>250㎥/min</t>
  </si>
  <si>
    <t>260㎥/min</t>
  </si>
  <si>
    <t>270㎥/min</t>
  </si>
  <si>
    <t>280㎥/min</t>
  </si>
  <si>
    <t>290㎥/min</t>
  </si>
  <si>
    <t>300㎥/min</t>
  </si>
  <si>
    <t>310㎥/min</t>
  </si>
  <si>
    <t>320㎥/min</t>
  </si>
  <si>
    <t>330㎥/min</t>
  </si>
  <si>
    <t>340㎥/min</t>
  </si>
  <si>
    <t>350㎥/min</t>
  </si>
  <si>
    <t>360㎥/min</t>
  </si>
  <si>
    <t>370㎥/min</t>
  </si>
  <si>
    <t>380㎥/min</t>
  </si>
  <si>
    <t>390㎥/min</t>
  </si>
  <si>
    <t>400㎥/min</t>
  </si>
  <si>
    <t>410㎥/min</t>
  </si>
  <si>
    <t>420㎥/min</t>
  </si>
  <si>
    <t>430㎥/min</t>
  </si>
  <si>
    <t>440㎥/min</t>
  </si>
  <si>
    <t>450㎥/min</t>
  </si>
  <si>
    <t>460㎥/min</t>
  </si>
  <si>
    <t>470㎥/min</t>
  </si>
  <si>
    <t>480㎥/min</t>
  </si>
  <si>
    <t>490㎥/min</t>
  </si>
  <si>
    <t>500㎥/min</t>
  </si>
  <si>
    <t>600㎥/min</t>
  </si>
  <si>
    <t>700㎥/min</t>
  </si>
  <si>
    <t>800㎥/min</t>
  </si>
  <si>
    <t>900㎥/min</t>
  </si>
  <si>
    <t>1000㎥/min</t>
  </si>
  <si>
    <t>1100㎥/min</t>
  </si>
  <si>
    <t>1200㎥/min</t>
  </si>
  <si>
    <t>1300㎥/min</t>
  </si>
  <si>
    <t>1400㎥/min</t>
  </si>
  <si>
    <t>1500㎥/min</t>
  </si>
  <si>
    <t>2,484천원</t>
  </si>
  <si>
    <t>4,341천원</t>
  </si>
  <si>
    <t>6,549천원</t>
  </si>
  <si>
    <t>8,014천원</t>
  </si>
  <si>
    <t>10,536천원</t>
  </si>
  <si>
    <t>12,397천원</t>
  </si>
  <si>
    <t>13,120천원</t>
  </si>
  <si>
    <t>14,102천원</t>
  </si>
  <si>
    <t>15,627천원</t>
  </si>
  <si>
    <t xml:space="preserve">2,760천원 </t>
  </si>
  <si>
    <t xml:space="preserve">4,823천원 </t>
  </si>
  <si>
    <t xml:space="preserve">7,406천원 </t>
  </si>
  <si>
    <t xml:space="preserve">8,494천원 </t>
  </si>
  <si>
    <t xml:space="preserve">11,247천원 </t>
  </si>
  <si>
    <t xml:space="preserve">16,896천원 </t>
  </si>
  <si>
    <t>보일러 용량 1톤은 619,000㎉로 산정하고 냉온수기의 용량 1RT는 3,320㎉, 1usRT는 3,024㎉로 환산하여 상기 기준을 적용</t>
  </si>
  <si>
    <t>자부담</t>
    <phoneticPr fontId="2" type="noConversion"/>
  </si>
  <si>
    <t>(단위 : 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</si>
</sst>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4" fillId="0" borderId="0" xfId="1" applyFont="1" applyAlignment="1">
      <alignment vertical="center"/>
    </xf>
    <xf numFmtId="41" fontId="3" fillId="2" borderId="1" xfId="1" applyFont="1" applyFill="1" applyBorder="1" applyAlignment="1">
      <alignment vertical="center" wrapText="1"/>
    </xf>
    <xf numFmtId="41" fontId="4" fillId="0" borderId="0" xfId="1" applyFont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41" fontId="5" fillId="0" borderId="1" xfId="1" applyFont="1" applyFill="1" applyBorder="1" applyAlignment="1">
      <alignment vertical="center" wrapText="1"/>
    </xf>
    <xf numFmtId="41" fontId="4" fillId="0" borderId="0" xfId="1" applyFont="1" applyFill="1" applyAlignment="1">
      <alignment vertical="center"/>
    </xf>
    <xf numFmtId="41" fontId="5" fillId="3" borderId="1" xfId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41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1" fontId="3" fillId="2" borderId="3" xfId="1" applyFont="1" applyFill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1" fontId="3" fillId="2" borderId="3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3" fillId="2" borderId="6" xfId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3" fillId="2" borderId="3" xfId="1" applyFont="1" applyFill="1" applyBorder="1" applyAlignment="1">
      <alignment vertical="center" wrapText="1"/>
    </xf>
    <xf numFmtId="41" fontId="3" fillId="2" borderId="2" xfId="1" applyFont="1" applyFill="1" applyBorder="1" applyAlignment="1">
      <alignment vertical="center" wrapText="1"/>
    </xf>
    <xf numFmtId="41" fontId="3" fillId="2" borderId="4" xfId="1" applyFont="1" applyFill="1" applyBorder="1" applyAlignment="1">
      <alignment vertical="center" wrapText="1"/>
    </xf>
    <xf numFmtId="41" fontId="3" fillId="2" borderId="5" xfId="1" applyFont="1" applyFill="1" applyBorder="1" applyAlignment="1">
      <alignment vertical="center" wrapText="1"/>
    </xf>
    <xf numFmtId="41" fontId="3" fillId="2" borderId="6" xfId="1" applyFont="1" applyFill="1" applyBorder="1" applyAlignment="1">
      <alignment vertical="center" wrapText="1"/>
    </xf>
    <xf numFmtId="41" fontId="5" fillId="0" borderId="1" xfId="1" applyFont="1" applyBorder="1" applyAlignment="1">
      <alignment vertical="center" wrapText="1"/>
    </xf>
    <xf numFmtId="41" fontId="3" fillId="2" borderId="7" xfId="1" applyFont="1" applyFill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1784-BEDA-464D-A0B1-B7C0618EE689}">
  <dimension ref="B1:K64"/>
  <sheetViews>
    <sheetView tabSelected="1" workbookViewId="0">
      <selection activeCell="K25" sqref="K25"/>
    </sheetView>
  </sheetViews>
  <sheetFormatPr defaultRowHeight="13.5" x14ac:dyDescent="0.3"/>
  <cols>
    <col min="1" max="1" width="9" style="4"/>
    <col min="2" max="2" width="11.375" style="18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9" width="9" style="4"/>
    <col min="10" max="10" width="11.75" style="4" bestFit="1" customWidth="1"/>
    <col min="11" max="16384" width="9" style="4"/>
  </cols>
  <sheetData>
    <row r="1" spans="2:9" s="24" customFormat="1" x14ac:dyDescent="0.3">
      <c r="B1" s="18"/>
      <c r="H1" s="2" t="s">
        <v>147</v>
      </c>
    </row>
    <row r="2" spans="2:9" ht="16.5" customHeight="1" x14ac:dyDescent="0.3">
      <c r="B2" s="26" t="s">
        <v>68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9" x14ac:dyDescent="0.3">
      <c r="B3" s="27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9" s="14" customFormat="1" ht="16.5" customHeight="1" x14ac:dyDescent="0.3">
      <c r="B4" s="33" t="s">
        <v>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9" s="14" customFormat="1" x14ac:dyDescent="0.3">
      <c r="B5" s="33"/>
      <c r="C5" s="12" t="s">
        <v>70</v>
      </c>
      <c r="D5" s="12">
        <f>D4+((D14-D4)/10)*1</f>
        <v>330</v>
      </c>
      <c r="E5" s="13">
        <f t="shared" ref="E5:E59" si="0">D5*0.9</f>
        <v>297</v>
      </c>
      <c r="F5" s="13">
        <f t="shared" ref="F5:F59" si="1">E5*5/9</f>
        <v>165</v>
      </c>
      <c r="G5" s="13">
        <f t="shared" ref="G5:G13" si="2">E5*4/9</f>
        <v>132</v>
      </c>
      <c r="H5" s="43">
        <f>D5*0.1</f>
        <v>33</v>
      </c>
      <c r="I5" s="20"/>
    </row>
    <row r="6" spans="2:9" s="14" customFormat="1" x14ac:dyDescent="0.3">
      <c r="B6" s="33"/>
      <c r="C6" s="12" t="s">
        <v>71</v>
      </c>
      <c r="D6" s="12">
        <f>D4+((D14-D4)/10)*2</f>
        <v>660</v>
      </c>
      <c r="E6" s="13">
        <f t="shared" si="0"/>
        <v>594</v>
      </c>
      <c r="F6" s="13">
        <f t="shared" si="1"/>
        <v>330</v>
      </c>
      <c r="G6" s="13">
        <f t="shared" si="2"/>
        <v>264</v>
      </c>
      <c r="H6" s="43">
        <f t="shared" ref="H6:H64" si="3">D6*0.1</f>
        <v>66</v>
      </c>
    </row>
    <row r="7" spans="2:9" s="14" customFormat="1" x14ac:dyDescent="0.3">
      <c r="B7" s="33"/>
      <c r="C7" s="12" t="s">
        <v>72</v>
      </c>
      <c r="D7" s="12">
        <f>D4+((D14-D4)/10)*3</f>
        <v>990</v>
      </c>
      <c r="E7" s="13">
        <f t="shared" si="0"/>
        <v>891</v>
      </c>
      <c r="F7" s="13">
        <f t="shared" si="1"/>
        <v>495</v>
      </c>
      <c r="G7" s="13">
        <f t="shared" si="2"/>
        <v>396</v>
      </c>
      <c r="H7" s="43">
        <f t="shared" si="3"/>
        <v>99</v>
      </c>
    </row>
    <row r="8" spans="2:9" s="14" customFormat="1" x14ac:dyDescent="0.3">
      <c r="B8" s="33"/>
      <c r="C8" s="12" t="s">
        <v>73</v>
      </c>
      <c r="D8" s="12">
        <f>D4+((D14-D4)/10)*4</f>
        <v>1320</v>
      </c>
      <c r="E8" s="13">
        <f t="shared" si="0"/>
        <v>1188</v>
      </c>
      <c r="F8" s="13">
        <f t="shared" si="1"/>
        <v>660</v>
      </c>
      <c r="G8" s="13">
        <f t="shared" si="2"/>
        <v>528</v>
      </c>
      <c r="H8" s="43">
        <f t="shared" si="3"/>
        <v>132</v>
      </c>
    </row>
    <row r="9" spans="2:9" s="14" customFormat="1" x14ac:dyDescent="0.3">
      <c r="B9" s="33"/>
      <c r="C9" s="12" t="s">
        <v>74</v>
      </c>
      <c r="D9" s="12">
        <f>D4+((D14-D4)/10)*5</f>
        <v>1650</v>
      </c>
      <c r="E9" s="13">
        <f t="shared" si="0"/>
        <v>1485</v>
      </c>
      <c r="F9" s="13">
        <f t="shared" si="1"/>
        <v>825</v>
      </c>
      <c r="G9" s="13">
        <f t="shared" si="2"/>
        <v>660</v>
      </c>
      <c r="H9" s="43">
        <f t="shared" si="3"/>
        <v>165</v>
      </c>
    </row>
    <row r="10" spans="2:9" s="14" customFormat="1" x14ac:dyDescent="0.3">
      <c r="B10" s="33"/>
      <c r="C10" s="12" t="s">
        <v>75</v>
      </c>
      <c r="D10" s="12">
        <f>D4+((D14-D4)/10)*6</f>
        <v>1980</v>
      </c>
      <c r="E10" s="13">
        <f t="shared" si="0"/>
        <v>1782</v>
      </c>
      <c r="F10" s="13">
        <f t="shared" si="1"/>
        <v>990</v>
      </c>
      <c r="G10" s="13">
        <f t="shared" si="2"/>
        <v>792</v>
      </c>
      <c r="H10" s="43">
        <f t="shared" si="3"/>
        <v>198</v>
      </c>
    </row>
    <row r="11" spans="2:9" s="14" customFormat="1" x14ac:dyDescent="0.3">
      <c r="B11" s="33"/>
      <c r="C11" s="12" t="s">
        <v>76</v>
      </c>
      <c r="D11" s="12">
        <f>D4+((D14-D4)/10)*7</f>
        <v>2310</v>
      </c>
      <c r="E11" s="13">
        <f t="shared" si="0"/>
        <v>2079</v>
      </c>
      <c r="F11" s="13">
        <f t="shared" si="1"/>
        <v>1155</v>
      </c>
      <c r="G11" s="13">
        <f t="shared" si="2"/>
        <v>924</v>
      </c>
      <c r="H11" s="43">
        <f t="shared" si="3"/>
        <v>231</v>
      </c>
    </row>
    <row r="12" spans="2:9" s="14" customFormat="1" x14ac:dyDescent="0.3">
      <c r="B12" s="33"/>
      <c r="C12" s="12" t="s">
        <v>77</v>
      </c>
      <c r="D12" s="12">
        <f>D4+((D14-D4)/10)*8</f>
        <v>2640</v>
      </c>
      <c r="E12" s="13">
        <f t="shared" si="0"/>
        <v>2376</v>
      </c>
      <c r="F12" s="13">
        <f t="shared" si="1"/>
        <v>1320</v>
      </c>
      <c r="G12" s="13">
        <f t="shared" si="2"/>
        <v>1056</v>
      </c>
      <c r="H12" s="43">
        <f t="shared" si="3"/>
        <v>264</v>
      </c>
    </row>
    <row r="13" spans="2:9" s="14" customFormat="1" x14ac:dyDescent="0.3">
      <c r="B13" s="33"/>
      <c r="C13" s="12" t="s">
        <v>78</v>
      </c>
      <c r="D13" s="12">
        <f>D4+((D14-D4)/10)*9</f>
        <v>2970</v>
      </c>
      <c r="E13" s="13">
        <f t="shared" si="0"/>
        <v>2673</v>
      </c>
      <c r="F13" s="13">
        <f t="shared" si="1"/>
        <v>1485</v>
      </c>
      <c r="G13" s="13">
        <f t="shared" si="2"/>
        <v>1188</v>
      </c>
      <c r="H13" s="43">
        <f t="shared" si="3"/>
        <v>297</v>
      </c>
    </row>
    <row r="14" spans="2:9" x14ac:dyDescent="0.3">
      <c r="B14" s="33"/>
      <c r="C14" s="19" t="s">
        <v>79</v>
      </c>
      <c r="D14" s="9">
        <v>3300</v>
      </c>
      <c r="E14" s="9">
        <v>2970</v>
      </c>
      <c r="F14" s="9">
        <v>1650</v>
      </c>
      <c r="G14" s="9">
        <v>1320</v>
      </c>
      <c r="H14" s="44">
        <f t="shared" si="3"/>
        <v>330</v>
      </c>
    </row>
    <row r="15" spans="2:9" x14ac:dyDescent="0.3">
      <c r="B15" s="33"/>
      <c r="C15" s="12" t="s">
        <v>80</v>
      </c>
      <c r="D15" s="12">
        <f>D14+((D24-D14)/10)*1</f>
        <v>3440</v>
      </c>
      <c r="E15" s="13">
        <f t="shared" si="0"/>
        <v>3096</v>
      </c>
      <c r="F15" s="13">
        <f t="shared" si="1"/>
        <v>1720</v>
      </c>
      <c r="G15" s="13">
        <f t="shared" ref="G15:G23" si="4">E15*4/9</f>
        <v>1376</v>
      </c>
      <c r="H15" s="43">
        <f t="shared" si="3"/>
        <v>344</v>
      </c>
    </row>
    <row r="16" spans="2:9" x14ac:dyDescent="0.3">
      <c r="B16" s="33"/>
      <c r="C16" s="12" t="s">
        <v>81</v>
      </c>
      <c r="D16" s="12">
        <f>D14+((D24-D14)/10)*2</f>
        <v>3580</v>
      </c>
      <c r="E16" s="13">
        <f t="shared" si="0"/>
        <v>3222</v>
      </c>
      <c r="F16" s="13">
        <f t="shared" si="1"/>
        <v>1790</v>
      </c>
      <c r="G16" s="13">
        <f t="shared" si="4"/>
        <v>1432</v>
      </c>
      <c r="H16" s="43">
        <f t="shared" si="3"/>
        <v>358</v>
      </c>
    </row>
    <row r="17" spans="2:8" x14ac:dyDescent="0.3">
      <c r="B17" s="33"/>
      <c r="C17" s="12" t="s">
        <v>82</v>
      </c>
      <c r="D17" s="12">
        <f>D14+((D24-D14)/10)*3</f>
        <v>3720</v>
      </c>
      <c r="E17" s="13">
        <f t="shared" si="0"/>
        <v>3348</v>
      </c>
      <c r="F17" s="13">
        <f t="shared" si="1"/>
        <v>1860</v>
      </c>
      <c r="G17" s="13">
        <f t="shared" si="4"/>
        <v>1488</v>
      </c>
      <c r="H17" s="43">
        <f t="shared" si="3"/>
        <v>372</v>
      </c>
    </row>
    <row r="18" spans="2:8" x14ac:dyDescent="0.3">
      <c r="B18" s="33"/>
      <c r="C18" s="12" t="s">
        <v>83</v>
      </c>
      <c r="D18" s="12">
        <f>D14+((D24-D14)/10)*4</f>
        <v>3860</v>
      </c>
      <c r="E18" s="13">
        <f t="shared" si="0"/>
        <v>3474</v>
      </c>
      <c r="F18" s="13">
        <f t="shared" si="1"/>
        <v>1930</v>
      </c>
      <c r="G18" s="13">
        <f t="shared" si="4"/>
        <v>1544</v>
      </c>
      <c r="H18" s="43">
        <f t="shared" si="3"/>
        <v>386</v>
      </c>
    </row>
    <row r="19" spans="2:8" x14ac:dyDescent="0.3">
      <c r="B19" s="33"/>
      <c r="C19" s="12" t="s">
        <v>84</v>
      </c>
      <c r="D19" s="12">
        <f>D14+((D24-D14)/10)*5</f>
        <v>4000</v>
      </c>
      <c r="E19" s="13">
        <f t="shared" si="0"/>
        <v>3600</v>
      </c>
      <c r="F19" s="13">
        <f t="shared" si="1"/>
        <v>2000</v>
      </c>
      <c r="G19" s="13">
        <f t="shared" si="4"/>
        <v>1600</v>
      </c>
      <c r="H19" s="43">
        <f t="shared" si="3"/>
        <v>400</v>
      </c>
    </row>
    <row r="20" spans="2:8" x14ac:dyDescent="0.3">
      <c r="B20" s="33"/>
      <c r="C20" s="12" t="s">
        <v>85</v>
      </c>
      <c r="D20" s="12">
        <f>D14+((D24-D14)/10)*6</f>
        <v>4140</v>
      </c>
      <c r="E20" s="13">
        <f t="shared" si="0"/>
        <v>3726</v>
      </c>
      <c r="F20" s="13">
        <f t="shared" si="1"/>
        <v>2070</v>
      </c>
      <c r="G20" s="13">
        <f t="shared" si="4"/>
        <v>1656</v>
      </c>
      <c r="H20" s="43">
        <f t="shared" si="3"/>
        <v>414</v>
      </c>
    </row>
    <row r="21" spans="2:8" x14ac:dyDescent="0.3">
      <c r="B21" s="33"/>
      <c r="C21" s="12" t="s">
        <v>86</v>
      </c>
      <c r="D21" s="12">
        <f>D14+((D24-D14)/10)*7</f>
        <v>4280</v>
      </c>
      <c r="E21" s="13">
        <f t="shared" si="0"/>
        <v>3852</v>
      </c>
      <c r="F21" s="13">
        <f t="shared" si="1"/>
        <v>2140</v>
      </c>
      <c r="G21" s="13">
        <f t="shared" si="4"/>
        <v>1712</v>
      </c>
      <c r="H21" s="43">
        <f t="shared" si="3"/>
        <v>428</v>
      </c>
    </row>
    <row r="22" spans="2:8" x14ac:dyDescent="0.3">
      <c r="B22" s="33"/>
      <c r="C22" s="12" t="s">
        <v>87</v>
      </c>
      <c r="D22" s="12">
        <f>D14+((D24-D14)/10)*8</f>
        <v>4420</v>
      </c>
      <c r="E22" s="13">
        <f t="shared" si="0"/>
        <v>3978</v>
      </c>
      <c r="F22" s="13">
        <f t="shared" si="1"/>
        <v>2210</v>
      </c>
      <c r="G22" s="13">
        <f t="shared" si="4"/>
        <v>1768</v>
      </c>
      <c r="H22" s="43">
        <f t="shared" si="3"/>
        <v>442</v>
      </c>
    </row>
    <row r="23" spans="2:8" x14ac:dyDescent="0.3">
      <c r="B23" s="33"/>
      <c r="C23" s="12" t="s">
        <v>88</v>
      </c>
      <c r="D23" s="12">
        <f>D14+((D24-D14)/10)*9</f>
        <v>4560</v>
      </c>
      <c r="E23" s="13">
        <f t="shared" si="0"/>
        <v>4104</v>
      </c>
      <c r="F23" s="13">
        <f t="shared" si="1"/>
        <v>2280</v>
      </c>
      <c r="G23" s="13">
        <f t="shared" si="4"/>
        <v>1824</v>
      </c>
      <c r="H23" s="43">
        <f t="shared" si="3"/>
        <v>456</v>
      </c>
    </row>
    <row r="24" spans="2:8" x14ac:dyDescent="0.3">
      <c r="B24" s="33"/>
      <c r="C24" s="19" t="s">
        <v>89</v>
      </c>
      <c r="D24" s="17">
        <v>4700</v>
      </c>
      <c r="E24" s="9">
        <v>4230</v>
      </c>
      <c r="F24" s="9">
        <v>2350</v>
      </c>
      <c r="G24" s="9">
        <v>1880</v>
      </c>
      <c r="H24" s="44">
        <f t="shared" si="3"/>
        <v>470</v>
      </c>
    </row>
    <row r="25" spans="2:8" x14ac:dyDescent="0.3">
      <c r="B25" s="33"/>
      <c r="C25" s="12" t="s">
        <v>90</v>
      </c>
      <c r="D25" s="12">
        <f>D24+((D34-D24)/10)*1</f>
        <v>4860</v>
      </c>
      <c r="E25" s="13">
        <f t="shared" si="0"/>
        <v>4374</v>
      </c>
      <c r="F25" s="13">
        <f t="shared" si="1"/>
        <v>2430</v>
      </c>
      <c r="G25" s="13">
        <f t="shared" ref="G25:G53" si="5">E25*4/9</f>
        <v>1944</v>
      </c>
      <c r="H25" s="43">
        <f t="shared" si="3"/>
        <v>486</v>
      </c>
    </row>
    <row r="26" spans="2:8" x14ac:dyDescent="0.3">
      <c r="B26" s="33"/>
      <c r="C26" s="12" t="s">
        <v>91</v>
      </c>
      <c r="D26" s="12">
        <f>D24+((D34-D24)/10)*2</f>
        <v>5020</v>
      </c>
      <c r="E26" s="13">
        <f t="shared" si="0"/>
        <v>4518</v>
      </c>
      <c r="F26" s="13">
        <f t="shared" si="1"/>
        <v>2510</v>
      </c>
      <c r="G26" s="13">
        <f t="shared" si="5"/>
        <v>2008</v>
      </c>
      <c r="H26" s="43">
        <f t="shared" si="3"/>
        <v>502</v>
      </c>
    </row>
    <row r="27" spans="2:8" x14ac:dyDescent="0.3">
      <c r="B27" s="33"/>
      <c r="C27" s="12" t="s">
        <v>92</v>
      </c>
      <c r="D27" s="12">
        <f>D24+((D34-D24)/10)*3</f>
        <v>5180</v>
      </c>
      <c r="E27" s="13">
        <f t="shared" si="0"/>
        <v>4662</v>
      </c>
      <c r="F27" s="13">
        <f t="shared" si="1"/>
        <v>2590</v>
      </c>
      <c r="G27" s="13">
        <f t="shared" si="5"/>
        <v>2072</v>
      </c>
      <c r="H27" s="43">
        <f t="shared" si="3"/>
        <v>518</v>
      </c>
    </row>
    <row r="28" spans="2:8" x14ac:dyDescent="0.3">
      <c r="B28" s="33"/>
      <c r="C28" s="12" t="s">
        <v>93</v>
      </c>
      <c r="D28" s="12">
        <f>D24+((D34-D24)/10)*4</f>
        <v>5340</v>
      </c>
      <c r="E28" s="13">
        <f t="shared" si="0"/>
        <v>4806</v>
      </c>
      <c r="F28" s="13">
        <f t="shared" si="1"/>
        <v>2670</v>
      </c>
      <c r="G28" s="13">
        <f t="shared" si="5"/>
        <v>2136</v>
      </c>
      <c r="H28" s="43">
        <f t="shared" si="3"/>
        <v>534</v>
      </c>
    </row>
    <row r="29" spans="2:8" x14ac:dyDescent="0.3">
      <c r="B29" s="33"/>
      <c r="C29" s="12" t="s">
        <v>94</v>
      </c>
      <c r="D29" s="12">
        <f>D24+((D34-D24)/10)*5</f>
        <v>5500</v>
      </c>
      <c r="E29" s="13">
        <f t="shared" si="0"/>
        <v>4950</v>
      </c>
      <c r="F29" s="13">
        <f t="shared" si="1"/>
        <v>2750</v>
      </c>
      <c r="G29" s="13">
        <f t="shared" si="5"/>
        <v>2200</v>
      </c>
      <c r="H29" s="43">
        <f t="shared" si="3"/>
        <v>550</v>
      </c>
    </row>
    <row r="30" spans="2:8" x14ac:dyDescent="0.3">
      <c r="B30" s="33"/>
      <c r="C30" s="12" t="s">
        <v>95</v>
      </c>
      <c r="D30" s="12">
        <f>D24+((D34-D24)/10)*6</f>
        <v>5660</v>
      </c>
      <c r="E30" s="13">
        <f t="shared" si="0"/>
        <v>5094</v>
      </c>
      <c r="F30" s="13">
        <f t="shared" si="1"/>
        <v>2830</v>
      </c>
      <c r="G30" s="13">
        <f t="shared" si="5"/>
        <v>2264</v>
      </c>
      <c r="H30" s="43">
        <f t="shared" si="3"/>
        <v>566</v>
      </c>
    </row>
    <row r="31" spans="2:8" x14ac:dyDescent="0.3">
      <c r="B31" s="33"/>
      <c r="C31" s="12" t="s">
        <v>96</v>
      </c>
      <c r="D31" s="12">
        <f>D24+((D34-D24)/10)*7</f>
        <v>5820</v>
      </c>
      <c r="E31" s="13">
        <f t="shared" si="0"/>
        <v>5238</v>
      </c>
      <c r="F31" s="13">
        <f t="shared" si="1"/>
        <v>2910</v>
      </c>
      <c r="G31" s="13">
        <f t="shared" si="5"/>
        <v>2328</v>
      </c>
      <c r="H31" s="43">
        <f t="shared" si="3"/>
        <v>582</v>
      </c>
    </row>
    <row r="32" spans="2:8" x14ac:dyDescent="0.3">
      <c r="B32" s="33"/>
      <c r="C32" s="12" t="s">
        <v>97</v>
      </c>
      <c r="D32" s="12">
        <f>D24+((D34-D24)/10)*8</f>
        <v>5980</v>
      </c>
      <c r="E32" s="13">
        <f t="shared" si="0"/>
        <v>5382</v>
      </c>
      <c r="F32" s="13">
        <f t="shared" si="1"/>
        <v>2990</v>
      </c>
      <c r="G32" s="13">
        <f t="shared" si="5"/>
        <v>2392</v>
      </c>
      <c r="H32" s="43">
        <f t="shared" si="3"/>
        <v>598</v>
      </c>
    </row>
    <row r="33" spans="2:8" x14ac:dyDescent="0.3">
      <c r="B33" s="33"/>
      <c r="C33" s="12" t="s">
        <v>98</v>
      </c>
      <c r="D33" s="16">
        <f>D24+((D34-D24)/10)*9</f>
        <v>6140</v>
      </c>
      <c r="E33" s="13">
        <f t="shared" si="0"/>
        <v>5526</v>
      </c>
      <c r="F33" s="13">
        <f t="shared" si="1"/>
        <v>3070</v>
      </c>
      <c r="G33" s="13">
        <f t="shared" si="5"/>
        <v>2456</v>
      </c>
      <c r="H33" s="43">
        <f t="shared" si="3"/>
        <v>614</v>
      </c>
    </row>
    <row r="34" spans="2:8" x14ac:dyDescent="0.3">
      <c r="B34" s="33"/>
      <c r="C34" s="19" t="s">
        <v>99</v>
      </c>
      <c r="D34" s="17">
        <v>6300</v>
      </c>
      <c r="E34" s="9">
        <v>5670</v>
      </c>
      <c r="F34" s="9">
        <v>3150</v>
      </c>
      <c r="G34" s="9">
        <v>2520</v>
      </c>
      <c r="H34" s="44">
        <f t="shared" si="3"/>
        <v>630</v>
      </c>
    </row>
    <row r="35" spans="2:8" x14ac:dyDescent="0.3">
      <c r="B35" s="33"/>
      <c r="C35" s="12" t="s">
        <v>100</v>
      </c>
      <c r="D35" s="16">
        <f>D34+((D44-D34)/10)*1</f>
        <v>6420</v>
      </c>
      <c r="E35" s="13">
        <f t="shared" si="0"/>
        <v>5778</v>
      </c>
      <c r="F35" s="13">
        <f t="shared" si="1"/>
        <v>3210</v>
      </c>
      <c r="G35" s="13">
        <f t="shared" si="5"/>
        <v>2568</v>
      </c>
      <c r="H35" s="43">
        <f t="shared" si="3"/>
        <v>642</v>
      </c>
    </row>
    <row r="36" spans="2:8" x14ac:dyDescent="0.3">
      <c r="B36" s="33"/>
      <c r="C36" s="12" t="s">
        <v>101</v>
      </c>
      <c r="D36" s="16">
        <f>D34+((D44-D34)/10)*2</f>
        <v>6540</v>
      </c>
      <c r="E36" s="13">
        <f t="shared" si="0"/>
        <v>5886</v>
      </c>
      <c r="F36" s="13">
        <f t="shared" si="1"/>
        <v>3270</v>
      </c>
      <c r="G36" s="13">
        <f t="shared" si="5"/>
        <v>2616</v>
      </c>
      <c r="H36" s="43">
        <f t="shared" si="3"/>
        <v>654</v>
      </c>
    </row>
    <row r="37" spans="2:8" x14ac:dyDescent="0.3">
      <c r="B37" s="33"/>
      <c r="C37" s="12" t="s">
        <v>102</v>
      </c>
      <c r="D37" s="16">
        <f>D34+((D44-D34)/10)*3</f>
        <v>6660</v>
      </c>
      <c r="E37" s="13">
        <f t="shared" si="0"/>
        <v>5994</v>
      </c>
      <c r="F37" s="13">
        <f t="shared" si="1"/>
        <v>3330</v>
      </c>
      <c r="G37" s="13">
        <f t="shared" si="5"/>
        <v>2664</v>
      </c>
      <c r="H37" s="43">
        <f t="shared" si="3"/>
        <v>666</v>
      </c>
    </row>
    <row r="38" spans="2:8" x14ac:dyDescent="0.3">
      <c r="B38" s="33"/>
      <c r="C38" s="12" t="s">
        <v>103</v>
      </c>
      <c r="D38" s="16">
        <f>D34+((D44-D34)/10)*4</f>
        <v>6780</v>
      </c>
      <c r="E38" s="13">
        <f t="shared" si="0"/>
        <v>6102</v>
      </c>
      <c r="F38" s="13">
        <f t="shared" si="1"/>
        <v>3390</v>
      </c>
      <c r="G38" s="13">
        <f t="shared" si="5"/>
        <v>2712</v>
      </c>
      <c r="H38" s="43">
        <f t="shared" si="3"/>
        <v>678</v>
      </c>
    </row>
    <row r="39" spans="2:8" x14ac:dyDescent="0.3">
      <c r="B39" s="33"/>
      <c r="C39" s="12" t="s">
        <v>104</v>
      </c>
      <c r="D39" s="16">
        <f>D34+((D44-D34)/10)*5</f>
        <v>6900</v>
      </c>
      <c r="E39" s="13">
        <f t="shared" si="0"/>
        <v>6210</v>
      </c>
      <c r="F39" s="13">
        <f t="shared" si="1"/>
        <v>3450</v>
      </c>
      <c r="G39" s="13">
        <f t="shared" si="5"/>
        <v>2760</v>
      </c>
      <c r="H39" s="43">
        <f t="shared" si="3"/>
        <v>690</v>
      </c>
    </row>
    <row r="40" spans="2:8" x14ac:dyDescent="0.3">
      <c r="B40" s="33"/>
      <c r="C40" s="12" t="s">
        <v>105</v>
      </c>
      <c r="D40" s="16">
        <f>D34+((D44-D34)/10)*6</f>
        <v>7020</v>
      </c>
      <c r="E40" s="13">
        <f t="shared" si="0"/>
        <v>6318</v>
      </c>
      <c r="F40" s="13">
        <f t="shared" si="1"/>
        <v>3510</v>
      </c>
      <c r="G40" s="13">
        <f t="shared" si="5"/>
        <v>2808</v>
      </c>
      <c r="H40" s="43">
        <f t="shared" si="3"/>
        <v>702</v>
      </c>
    </row>
    <row r="41" spans="2:8" x14ac:dyDescent="0.3">
      <c r="B41" s="33"/>
      <c r="C41" s="12" t="s">
        <v>106</v>
      </c>
      <c r="D41" s="16">
        <f>D34+((D44-D34)/10)*7</f>
        <v>7140</v>
      </c>
      <c r="E41" s="13">
        <f t="shared" si="0"/>
        <v>6426</v>
      </c>
      <c r="F41" s="13">
        <f t="shared" si="1"/>
        <v>3570</v>
      </c>
      <c r="G41" s="13">
        <f t="shared" si="5"/>
        <v>2856</v>
      </c>
      <c r="H41" s="43">
        <f t="shared" si="3"/>
        <v>714</v>
      </c>
    </row>
    <row r="42" spans="2:8" x14ac:dyDescent="0.3">
      <c r="B42" s="33"/>
      <c r="C42" s="12" t="s">
        <v>107</v>
      </c>
      <c r="D42" s="16">
        <f>D34+((D44-D34)/10)*8</f>
        <v>7260</v>
      </c>
      <c r="E42" s="13">
        <f t="shared" si="0"/>
        <v>6534</v>
      </c>
      <c r="F42" s="13">
        <f t="shared" si="1"/>
        <v>3630</v>
      </c>
      <c r="G42" s="13">
        <f t="shared" si="5"/>
        <v>2904</v>
      </c>
      <c r="H42" s="43">
        <f t="shared" si="3"/>
        <v>726</v>
      </c>
    </row>
    <row r="43" spans="2:8" x14ac:dyDescent="0.3">
      <c r="B43" s="33"/>
      <c r="C43" s="12" t="s">
        <v>108</v>
      </c>
      <c r="D43" s="16">
        <f>D34+((D44-D34)/10)*9</f>
        <v>7380</v>
      </c>
      <c r="E43" s="13">
        <f t="shared" si="0"/>
        <v>6642</v>
      </c>
      <c r="F43" s="13">
        <f t="shared" si="1"/>
        <v>3690</v>
      </c>
      <c r="G43" s="13">
        <f t="shared" si="5"/>
        <v>2952</v>
      </c>
      <c r="H43" s="43">
        <f t="shared" si="3"/>
        <v>738</v>
      </c>
    </row>
    <row r="44" spans="2:8" x14ac:dyDescent="0.3">
      <c r="B44" s="33"/>
      <c r="C44" s="19" t="s">
        <v>109</v>
      </c>
      <c r="D44" s="17">
        <v>7500</v>
      </c>
      <c r="E44" s="9">
        <v>6750</v>
      </c>
      <c r="F44" s="9">
        <v>3750</v>
      </c>
      <c r="G44" s="9">
        <v>3000</v>
      </c>
      <c r="H44" s="44">
        <f t="shared" si="3"/>
        <v>750</v>
      </c>
    </row>
    <row r="45" spans="2:8" x14ac:dyDescent="0.3">
      <c r="B45" s="33"/>
      <c r="C45" s="12" t="s">
        <v>110</v>
      </c>
      <c r="D45" s="16">
        <f>D44+((D54-D44)/10)*1</f>
        <v>7550</v>
      </c>
      <c r="E45" s="13">
        <f t="shared" si="0"/>
        <v>6795</v>
      </c>
      <c r="F45" s="13">
        <f t="shared" si="1"/>
        <v>3775</v>
      </c>
      <c r="G45" s="13">
        <f t="shared" si="5"/>
        <v>3020</v>
      </c>
      <c r="H45" s="43">
        <f t="shared" si="3"/>
        <v>755</v>
      </c>
    </row>
    <row r="46" spans="2:8" x14ac:dyDescent="0.3">
      <c r="B46" s="33"/>
      <c r="C46" s="12" t="s">
        <v>111</v>
      </c>
      <c r="D46" s="16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5"/>
        <v>3040</v>
      </c>
      <c r="H46" s="43">
        <f t="shared" si="3"/>
        <v>760</v>
      </c>
    </row>
    <row r="47" spans="2:8" x14ac:dyDescent="0.3">
      <c r="B47" s="33"/>
      <c r="C47" s="12" t="s">
        <v>112</v>
      </c>
      <c r="D47" s="16">
        <f>D44+((D54-D44)/10)*3</f>
        <v>7650</v>
      </c>
      <c r="E47" s="13">
        <f t="shared" si="0"/>
        <v>6885</v>
      </c>
      <c r="F47" s="13">
        <f t="shared" si="1"/>
        <v>3825</v>
      </c>
      <c r="G47" s="13">
        <f t="shared" si="5"/>
        <v>3060</v>
      </c>
      <c r="H47" s="43">
        <f t="shared" si="3"/>
        <v>765</v>
      </c>
    </row>
    <row r="48" spans="2:8" x14ac:dyDescent="0.3">
      <c r="B48" s="33"/>
      <c r="C48" s="12" t="s">
        <v>113</v>
      </c>
      <c r="D48" s="16">
        <f>D44+((D54-D44)/10)*4</f>
        <v>7700</v>
      </c>
      <c r="E48" s="13">
        <f t="shared" si="0"/>
        <v>6930</v>
      </c>
      <c r="F48" s="13">
        <f t="shared" si="1"/>
        <v>3850</v>
      </c>
      <c r="G48" s="13">
        <f t="shared" si="5"/>
        <v>3080</v>
      </c>
      <c r="H48" s="43">
        <f t="shared" si="3"/>
        <v>770</v>
      </c>
    </row>
    <row r="49" spans="2:8" x14ac:dyDescent="0.3">
      <c r="B49" s="33"/>
      <c r="C49" s="12" t="s">
        <v>114</v>
      </c>
      <c r="D49" s="16">
        <f>D44+((D54-D44)/10)*5</f>
        <v>7750</v>
      </c>
      <c r="E49" s="13">
        <f t="shared" si="0"/>
        <v>6975</v>
      </c>
      <c r="F49" s="13">
        <f t="shared" si="1"/>
        <v>3875</v>
      </c>
      <c r="G49" s="13">
        <f t="shared" si="5"/>
        <v>3100</v>
      </c>
      <c r="H49" s="43">
        <f t="shared" si="3"/>
        <v>775</v>
      </c>
    </row>
    <row r="50" spans="2:8" x14ac:dyDescent="0.3">
      <c r="B50" s="33"/>
      <c r="C50" s="12" t="s">
        <v>115</v>
      </c>
      <c r="D50" s="16">
        <f>D44+((D54-D44)/10)*6</f>
        <v>7800</v>
      </c>
      <c r="E50" s="13">
        <f t="shared" si="0"/>
        <v>7020</v>
      </c>
      <c r="F50" s="13">
        <f t="shared" si="1"/>
        <v>3900</v>
      </c>
      <c r="G50" s="13">
        <f t="shared" si="5"/>
        <v>3120</v>
      </c>
      <c r="H50" s="43">
        <f t="shared" si="3"/>
        <v>780</v>
      </c>
    </row>
    <row r="51" spans="2:8" x14ac:dyDescent="0.3">
      <c r="B51" s="33"/>
      <c r="C51" s="12" t="s">
        <v>116</v>
      </c>
      <c r="D51" s="16">
        <f>D44+((D54-D44)/10)*7</f>
        <v>7850</v>
      </c>
      <c r="E51" s="13">
        <f t="shared" si="0"/>
        <v>7065</v>
      </c>
      <c r="F51" s="13">
        <f t="shared" si="1"/>
        <v>3925</v>
      </c>
      <c r="G51" s="13">
        <f t="shared" si="5"/>
        <v>3140</v>
      </c>
      <c r="H51" s="43">
        <f t="shared" si="3"/>
        <v>785</v>
      </c>
    </row>
    <row r="52" spans="2:8" x14ac:dyDescent="0.3">
      <c r="B52" s="33"/>
      <c r="C52" s="12" t="s">
        <v>117</v>
      </c>
      <c r="D52" s="16">
        <f>D44+((D54-D44)/10)*8</f>
        <v>7900</v>
      </c>
      <c r="E52" s="13">
        <f t="shared" si="0"/>
        <v>7110</v>
      </c>
      <c r="F52" s="13">
        <f t="shared" si="1"/>
        <v>3950</v>
      </c>
      <c r="G52" s="13">
        <f t="shared" si="5"/>
        <v>3160</v>
      </c>
      <c r="H52" s="43">
        <f t="shared" si="3"/>
        <v>790</v>
      </c>
    </row>
    <row r="53" spans="2:8" x14ac:dyDescent="0.3">
      <c r="B53" s="33"/>
      <c r="C53" s="12" t="s">
        <v>118</v>
      </c>
      <c r="D53" s="16">
        <f>D44+((D54-D44)/10)*9</f>
        <v>7950</v>
      </c>
      <c r="E53" s="13">
        <f t="shared" si="0"/>
        <v>7155</v>
      </c>
      <c r="F53" s="13">
        <f t="shared" si="1"/>
        <v>3975</v>
      </c>
      <c r="G53" s="13">
        <f t="shared" si="5"/>
        <v>3180</v>
      </c>
      <c r="H53" s="43">
        <f t="shared" si="3"/>
        <v>795</v>
      </c>
    </row>
    <row r="54" spans="2:8" x14ac:dyDescent="0.3">
      <c r="B54" s="33"/>
      <c r="C54" s="19" t="s">
        <v>119</v>
      </c>
      <c r="D54" s="17">
        <v>8000</v>
      </c>
      <c r="E54" s="9">
        <v>7200</v>
      </c>
      <c r="F54" s="9">
        <v>4000</v>
      </c>
      <c r="G54" s="9">
        <v>3200</v>
      </c>
      <c r="H54" s="44">
        <f t="shared" si="3"/>
        <v>800</v>
      </c>
    </row>
    <row r="55" spans="2:8" x14ac:dyDescent="0.3">
      <c r="B55" s="33"/>
      <c r="C55" s="12" t="s">
        <v>120</v>
      </c>
      <c r="D55" s="16">
        <f>$D$54+($D$54*(100/500))</f>
        <v>9600</v>
      </c>
      <c r="E55" s="13">
        <f t="shared" si="0"/>
        <v>8640</v>
      </c>
      <c r="F55" s="13">
        <f t="shared" si="1"/>
        <v>4800</v>
      </c>
      <c r="G55" s="13">
        <f t="shared" ref="G55:G64" si="6">E55*4/9</f>
        <v>3840</v>
      </c>
      <c r="H55" s="43">
        <f t="shared" si="3"/>
        <v>960</v>
      </c>
    </row>
    <row r="56" spans="2:8" x14ac:dyDescent="0.3">
      <c r="B56" s="33"/>
      <c r="C56" s="12" t="s">
        <v>121</v>
      </c>
      <c r="D56" s="16">
        <f>$D$54+($D$54*(200/500))</f>
        <v>11200</v>
      </c>
      <c r="E56" s="13">
        <f t="shared" si="0"/>
        <v>10080</v>
      </c>
      <c r="F56" s="13">
        <f t="shared" si="1"/>
        <v>5600</v>
      </c>
      <c r="G56" s="13">
        <f t="shared" si="6"/>
        <v>4480</v>
      </c>
      <c r="H56" s="43">
        <f t="shared" si="3"/>
        <v>1120</v>
      </c>
    </row>
    <row r="57" spans="2:8" x14ac:dyDescent="0.3">
      <c r="B57" s="33"/>
      <c r="C57" s="12" t="s">
        <v>122</v>
      </c>
      <c r="D57" s="16">
        <f>$D$54+($D$54*(300/500))</f>
        <v>12800</v>
      </c>
      <c r="E57" s="13">
        <f t="shared" si="0"/>
        <v>11520</v>
      </c>
      <c r="F57" s="13">
        <f t="shared" si="1"/>
        <v>6400</v>
      </c>
      <c r="G57" s="13">
        <f t="shared" si="6"/>
        <v>5120</v>
      </c>
      <c r="H57" s="43">
        <f t="shared" si="3"/>
        <v>1280</v>
      </c>
    </row>
    <row r="58" spans="2:8" x14ac:dyDescent="0.3">
      <c r="B58" s="33"/>
      <c r="C58" s="12" t="s">
        <v>123</v>
      </c>
      <c r="D58" s="16">
        <f>$D$54+($D$54*(400/500))</f>
        <v>14400</v>
      </c>
      <c r="E58" s="13">
        <f t="shared" si="0"/>
        <v>12960</v>
      </c>
      <c r="F58" s="13">
        <f t="shared" si="1"/>
        <v>7200</v>
      </c>
      <c r="G58" s="13">
        <f t="shared" si="6"/>
        <v>5760</v>
      </c>
      <c r="H58" s="43">
        <f t="shared" si="3"/>
        <v>1440</v>
      </c>
    </row>
    <row r="59" spans="2:8" x14ac:dyDescent="0.3">
      <c r="B59" s="33"/>
      <c r="C59" s="12" t="s">
        <v>124</v>
      </c>
      <c r="D59" s="16">
        <f>$D$54+($D$54*(500/500))</f>
        <v>16000</v>
      </c>
      <c r="E59" s="13">
        <f t="shared" si="0"/>
        <v>14400</v>
      </c>
      <c r="F59" s="13">
        <f t="shared" si="1"/>
        <v>8000</v>
      </c>
      <c r="G59" s="13">
        <f t="shared" si="6"/>
        <v>6400</v>
      </c>
      <c r="H59" s="43">
        <f t="shared" si="3"/>
        <v>1600</v>
      </c>
    </row>
    <row r="60" spans="2:8" x14ac:dyDescent="0.3">
      <c r="B60" s="33"/>
      <c r="C60" s="12" t="s">
        <v>125</v>
      </c>
      <c r="D60" s="16">
        <f>$D$54+($D$54*(600/500))</f>
        <v>17600</v>
      </c>
      <c r="E60" s="13">
        <f t="shared" ref="E60:E64" si="7">D60*0.9</f>
        <v>15840</v>
      </c>
      <c r="F60" s="13">
        <f t="shared" ref="F60:F64" si="8">E60*5/9</f>
        <v>8800</v>
      </c>
      <c r="G60" s="13">
        <f t="shared" si="6"/>
        <v>7040</v>
      </c>
      <c r="H60" s="43">
        <f t="shared" si="3"/>
        <v>1760</v>
      </c>
    </row>
    <row r="61" spans="2:8" x14ac:dyDescent="0.3">
      <c r="B61" s="33"/>
      <c r="C61" s="12" t="s">
        <v>126</v>
      </c>
      <c r="D61" s="16">
        <f>$D$54+($D$54*(700/500))</f>
        <v>19200</v>
      </c>
      <c r="E61" s="13">
        <f t="shared" si="7"/>
        <v>17280</v>
      </c>
      <c r="F61" s="13">
        <f t="shared" si="8"/>
        <v>9600</v>
      </c>
      <c r="G61" s="13">
        <f t="shared" si="6"/>
        <v>7680</v>
      </c>
      <c r="H61" s="43">
        <f t="shared" si="3"/>
        <v>1920</v>
      </c>
    </row>
    <row r="62" spans="2:8" x14ac:dyDescent="0.3">
      <c r="B62" s="33"/>
      <c r="C62" s="12" t="s">
        <v>127</v>
      </c>
      <c r="D62" s="16">
        <f>$D$54+($D$54*(800/500))</f>
        <v>20800</v>
      </c>
      <c r="E62" s="13">
        <f t="shared" si="7"/>
        <v>18720</v>
      </c>
      <c r="F62" s="13">
        <f t="shared" si="8"/>
        <v>10400</v>
      </c>
      <c r="G62" s="13">
        <f t="shared" si="6"/>
        <v>8320</v>
      </c>
      <c r="H62" s="43">
        <f t="shared" si="3"/>
        <v>2080</v>
      </c>
    </row>
    <row r="63" spans="2:8" x14ac:dyDescent="0.3">
      <c r="B63" s="33"/>
      <c r="C63" s="12" t="s">
        <v>128</v>
      </c>
      <c r="D63" s="16">
        <f>$D$54+($D$54*(900/500))</f>
        <v>22400</v>
      </c>
      <c r="E63" s="13">
        <f t="shared" si="7"/>
        <v>20160</v>
      </c>
      <c r="F63" s="13">
        <f t="shared" si="8"/>
        <v>11200</v>
      </c>
      <c r="G63" s="13">
        <f t="shared" si="6"/>
        <v>8960</v>
      </c>
      <c r="H63" s="43">
        <f t="shared" si="3"/>
        <v>2240</v>
      </c>
    </row>
    <row r="64" spans="2:8" x14ac:dyDescent="0.3">
      <c r="B64" s="33"/>
      <c r="C64" s="12" t="s">
        <v>129</v>
      </c>
      <c r="D64" s="16">
        <f>$D$54+($D$54*(1000/500))</f>
        <v>24000</v>
      </c>
      <c r="E64" s="13">
        <f t="shared" si="7"/>
        <v>21600</v>
      </c>
      <c r="F64" s="13">
        <f t="shared" si="8"/>
        <v>12000</v>
      </c>
      <c r="G64" s="13">
        <f t="shared" si="6"/>
        <v>9600</v>
      </c>
      <c r="H64" s="43">
        <f t="shared" si="3"/>
        <v>2400</v>
      </c>
    </row>
  </sheetData>
  <mergeCells count="6">
    <mergeCell ref="B2:B3"/>
    <mergeCell ref="C2:C3"/>
    <mergeCell ref="E2:G2"/>
    <mergeCell ref="B4:B64"/>
    <mergeCell ref="D2:D3"/>
    <mergeCell ref="H2:H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F4F2-124B-4FB1-B6EE-CA677DABBE1B}">
  <dimension ref="B1:K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5.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4" t="s">
        <v>10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14" customFormat="1" x14ac:dyDescent="0.3">
      <c r="B5" s="34"/>
      <c r="C5" s="5" t="s">
        <v>70</v>
      </c>
      <c r="D5" s="12">
        <f>D4+((D14-D4)/10)*1</f>
        <v>160</v>
      </c>
      <c r="E5" s="13">
        <f t="shared" ref="E5:E59" si="0">D5*0.9</f>
        <v>144</v>
      </c>
      <c r="F5" s="13">
        <f t="shared" ref="F5:F59" si="1">E5*5/9</f>
        <v>80</v>
      </c>
      <c r="G5" s="13">
        <f t="shared" ref="G5:G59" si="2">E5*4/9</f>
        <v>64</v>
      </c>
      <c r="H5" s="43">
        <f>D5*0.1</f>
        <v>16</v>
      </c>
    </row>
    <row r="6" spans="2:8" s="14" customFormat="1" x14ac:dyDescent="0.3">
      <c r="B6" s="34"/>
      <c r="C6" s="5" t="s">
        <v>71</v>
      </c>
      <c r="D6" s="12">
        <f>D4+((D14-D4)/10)*2</f>
        <v>320</v>
      </c>
      <c r="E6" s="13">
        <f t="shared" si="0"/>
        <v>288</v>
      </c>
      <c r="F6" s="13">
        <f t="shared" si="1"/>
        <v>160</v>
      </c>
      <c r="G6" s="13">
        <f t="shared" si="2"/>
        <v>128</v>
      </c>
      <c r="H6" s="43">
        <f t="shared" ref="H6:H64" si="3">D6*0.1</f>
        <v>32</v>
      </c>
    </row>
    <row r="7" spans="2:8" s="14" customFormat="1" x14ac:dyDescent="0.3">
      <c r="B7" s="34"/>
      <c r="C7" s="5" t="s">
        <v>72</v>
      </c>
      <c r="D7" s="12">
        <f>D4+((D14-D4)/10)*3</f>
        <v>480</v>
      </c>
      <c r="E7" s="13">
        <f t="shared" si="0"/>
        <v>432</v>
      </c>
      <c r="F7" s="13">
        <f t="shared" si="1"/>
        <v>240</v>
      </c>
      <c r="G7" s="13">
        <f t="shared" si="2"/>
        <v>192</v>
      </c>
      <c r="H7" s="43">
        <f t="shared" si="3"/>
        <v>48</v>
      </c>
    </row>
    <row r="8" spans="2:8" s="14" customFormat="1" x14ac:dyDescent="0.3">
      <c r="B8" s="34"/>
      <c r="C8" s="5" t="s">
        <v>73</v>
      </c>
      <c r="D8" s="12">
        <f>D4+((D14-D4)/10)*4</f>
        <v>640</v>
      </c>
      <c r="E8" s="13">
        <f t="shared" si="0"/>
        <v>576</v>
      </c>
      <c r="F8" s="13">
        <f t="shared" si="1"/>
        <v>320</v>
      </c>
      <c r="G8" s="13">
        <f t="shared" si="2"/>
        <v>256</v>
      </c>
      <c r="H8" s="43">
        <f t="shared" si="3"/>
        <v>64</v>
      </c>
    </row>
    <row r="9" spans="2:8" s="14" customFormat="1" x14ac:dyDescent="0.3">
      <c r="B9" s="34"/>
      <c r="C9" s="5" t="s">
        <v>74</v>
      </c>
      <c r="D9" s="12">
        <f>D4+((D14-D4)/10)*5</f>
        <v>800</v>
      </c>
      <c r="E9" s="13">
        <f t="shared" si="0"/>
        <v>720</v>
      </c>
      <c r="F9" s="13">
        <f t="shared" si="1"/>
        <v>400</v>
      </c>
      <c r="G9" s="13">
        <f t="shared" si="2"/>
        <v>320</v>
      </c>
      <c r="H9" s="43">
        <f t="shared" si="3"/>
        <v>80</v>
      </c>
    </row>
    <row r="10" spans="2:8" s="14" customFormat="1" x14ac:dyDescent="0.3">
      <c r="B10" s="34"/>
      <c r="C10" s="5" t="s">
        <v>75</v>
      </c>
      <c r="D10" s="12">
        <f>D4+((D14-D4)/10)*6</f>
        <v>960</v>
      </c>
      <c r="E10" s="13">
        <f t="shared" si="0"/>
        <v>864</v>
      </c>
      <c r="F10" s="13">
        <f t="shared" si="1"/>
        <v>480</v>
      </c>
      <c r="G10" s="13">
        <f t="shared" si="2"/>
        <v>384</v>
      </c>
      <c r="H10" s="43">
        <f t="shared" si="3"/>
        <v>96</v>
      </c>
    </row>
    <row r="11" spans="2:8" s="14" customFormat="1" x14ac:dyDescent="0.3">
      <c r="B11" s="34"/>
      <c r="C11" s="5" t="s">
        <v>76</v>
      </c>
      <c r="D11" s="12">
        <f>D4+((D14-D4)/10)*7</f>
        <v>1120</v>
      </c>
      <c r="E11" s="13">
        <f t="shared" si="0"/>
        <v>1008</v>
      </c>
      <c r="F11" s="13">
        <f t="shared" si="1"/>
        <v>560</v>
      </c>
      <c r="G11" s="13">
        <f t="shared" si="2"/>
        <v>448</v>
      </c>
      <c r="H11" s="43">
        <f t="shared" si="3"/>
        <v>112</v>
      </c>
    </row>
    <row r="12" spans="2:8" s="14" customFormat="1" x14ac:dyDescent="0.3">
      <c r="B12" s="34"/>
      <c r="C12" s="5" t="s">
        <v>77</v>
      </c>
      <c r="D12" s="12">
        <f>D4+((D14-D4)/10)*8</f>
        <v>1280</v>
      </c>
      <c r="E12" s="13">
        <f t="shared" si="0"/>
        <v>1152</v>
      </c>
      <c r="F12" s="13">
        <f t="shared" si="1"/>
        <v>640</v>
      </c>
      <c r="G12" s="13">
        <f t="shared" si="2"/>
        <v>512</v>
      </c>
      <c r="H12" s="43">
        <f t="shared" si="3"/>
        <v>128</v>
      </c>
    </row>
    <row r="13" spans="2:8" s="14" customFormat="1" x14ac:dyDescent="0.3">
      <c r="B13" s="34"/>
      <c r="C13" s="5" t="s">
        <v>78</v>
      </c>
      <c r="D13" s="12">
        <f>D4+((D14-D4)/10)*9</f>
        <v>1440</v>
      </c>
      <c r="E13" s="13">
        <f t="shared" si="0"/>
        <v>1296</v>
      </c>
      <c r="F13" s="13">
        <f t="shared" si="1"/>
        <v>720</v>
      </c>
      <c r="G13" s="13">
        <f t="shared" si="2"/>
        <v>576</v>
      </c>
      <c r="H13" s="43">
        <f t="shared" si="3"/>
        <v>144</v>
      </c>
    </row>
    <row r="14" spans="2:8" x14ac:dyDescent="0.3">
      <c r="B14" s="34"/>
      <c r="C14" s="8" t="s">
        <v>79</v>
      </c>
      <c r="D14" s="9">
        <v>1600</v>
      </c>
      <c r="E14" s="9">
        <v>1440</v>
      </c>
      <c r="F14" s="15">
        <v>800</v>
      </c>
      <c r="G14" s="15">
        <v>640</v>
      </c>
      <c r="H14" s="44">
        <f t="shared" si="3"/>
        <v>160</v>
      </c>
    </row>
    <row r="15" spans="2:8" x14ac:dyDescent="0.3">
      <c r="B15" s="34"/>
      <c r="C15" s="5" t="s">
        <v>80</v>
      </c>
      <c r="D15" s="12">
        <f>D14+((D24-D14)/10)*1</f>
        <v>1730</v>
      </c>
      <c r="E15" s="13">
        <f t="shared" si="0"/>
        <v>1557</v>
      </c>
      <c r="F15" s="13">
        <f t="shared" si="1"/>
        <v>865</v>
      </c>
      <c r="G15" s="13">
        <f t="shared" si="2"/>
        <v>692</v>
      </c>
      <c r="H15" s="43">
        <f t="shared" si="3"/>
        <v>173</v>
      </c>
    </row>
    <row r="16" spans="2:8" x14ac:dyDescent="0.3">
      <c r="B16" s="34"/>
      <c r="C16" s="5" t="s">
        <v>81</v>
      </c>
      <c r="D16" s="12">
        <f>D14+((D24-D14)/10)*2</f>
        <v>1860</v>
      </c>
      <c r="E16" s="13">
        <f t="shared" si="0"/>
        <v>1674</v>
      </c>
      <c r="F16" s="13">
        <f t="shared" si="1"/>
        <v>930</v>
      </c>
      <c r="G16" s="13">
        <f t="shared" si="2"/>
        <v>744</v>
      </c>
      <c r="H16" s="43">
        <f t="shared" si="3"/>
        <v>186</v>
      </c>
    </row>
    <row r="17" spans="2:8" x14ac:dyDescent="0.3">
      <c r="B17" s="34"/>
      <c r="C17" s="5" t="s">
        <v>82</v>
      </c>
      <c r="D17" s="12">
        <f>D14+((D24-D14)/10)*3</f>
        <v>1990</v>
      </c>
      <c r="E17" s="13">
        <f t="shared" si="0"/>
        <v>1791</v>
      </c>
      <c r="F17" s="13">
        <f t="shared" si="1"/>
        <v>995</v>
      </c>
      <c r="G17" s="13">
        <f t="shared" si="2"/>
        <v>796</v>
      </c>
      <c r="H17" s="43">
        <f t="shared" si="3"/>
        <v>199</v>
      </c>
    </row>
    <row r="18" spans="2:8" x14ac:dyDescent="0.3">
      <c r="B18" s="34"/>
      <c r="C18" s="5" t="s">
        <v>83</v>
      </c>
      <c r="D18" s="12">
        <f>D14+((D24-D14)/10)*4</f>
        <v>2120</v>
      </c>
      <c r="E18" s="13">
        <f t="shared" si="0"/>
        <v>1908</v>
      </c>
      <c r="F18" s="13">
        <f t="shared" si="1"/>
        <v>1060</v>
      </c>
      <c r="G18" s="13">
        <f t="shared" si="2"/>
        <v>848</v>
      </c>
      <c r="H18" s="43">
        <f t="shared" si="3"/>
        <v>212</v>
      </c>
    </row>
    <row r="19" spans="2:8" x14ac:dyDescent="0.3">
      <c r="B19" s="34"/>
      <c r="C19" s="5" t="s">
        <v>84</v>
      </c>
      <c r="D19" s="12">
        <f>D14+((D24-D14)/10)*5</f>
        <v>2250</v>
      </c>
      <c r="E19" s="13">
        <f t="shared" si="0"/>
        <v>2025</v>
      </c>
      <c r="F19" s="13">
        <f t="shared" si="1"/>
        <v>1125</v>
      </c>
      <c r="G19" s="13">
        <f t="shared" si="2"/>
        <v>900</v>
      </c>
      <c r="H19" s="43">
        <f t="shared" si="3"/>
        <v>225</v>
      </c>
    </row>
    <row r="20" spans="2:8" x14ac:dyDescent="0.3">
      <c r="B20" s="34"/>
      <c r="C20" s="5" t="s">
        <v>85</v>
      </c>
      <c r="D20" s="12">
        <f>D14+((D24-D14)/10)*6</f>
        <v>2380</v>
      </c>
      <c r="E20" s="13">
        <f t="shared" si="0"/>
        <v>2142</v>
      </c>
      <c r="F20" s="13">
        <f t="shared" si="1"/>
        <v>1190</v>
      </c>
      <c r="G20" s="13">
        <f t="shared" si="2"/>
        <v>952</v>
      </c>
      <c r="H20" s="43">
        <f t="shared" si="3"/>
        <v>238</v>
      </c>
    </row>
    <row r="21" spans="2:8" x14ac:dyDescent="0.3">
      <c r="B21" s="34"/>
      <c r="C21" s="5" t="s">
        <v>86</v>
      </c>
      <c r="D21" s="12">
        <f>D14+((D24-D14)/10)*7</f>
        <v>2510</v>
      </c>
      <c r="E21" s="13">
        <f t="shared" si="0"/>
        <v>2259</v>
      </c>
      <c r="F21" s="13">
        <f t="shared" si="1"/>
        <v>1255</v>
      </c>
      <c r="G21" s="13">
        <f t="shared" si="2"/>
        <v>1004</v>
      </c>
      <c r="H21" s="43">
        <f t="shared" si="3"/>
        <v>251</v>
      </c>
    </row>
    <row r="22" spans="2:8" x14ac:dyDescent="0.3">
      <c r="B22" s="34"/>
      <c r="C22" s="5" t="s">
        <v>87</v>
      </c>
      <c r="D22" s="12">
        <f>D14+((D24-D14)/10)*8</f>
        <v>2640</v>
      </c>
      <c r="E22" s="13">
        <f t="shared" si="0"/>
        <v>2376</v>
      </c>
      <c r="F22" s="13">
        <f t="shared" si="1"/>
        <v>1320</v>
      </c>
      <c r="G22" s="13">
        <f t="shared" si="2"/>
        <v>1056</v>
      </c>
      <c r="H22" s="43">
        <f t="shared" si="3"/>
        <v>264</v>
      </c>
    </row>
    <row r="23" spans="2:8" x14ac:dyDescent="0.3">
      <c r="B23" s="34"/>
      <c r="C23" s="5" t="s">
        <v>88</v>
      </c>
      <c r="D23" s="12">
        <f>D14+((D24-D14)/10)*9</f>
        <v>2770</v>
      </c>
      <c r="E23" s="13">
        <f t="shared" si="0"/>
        <v>2493</v>
      </c>
      <c r="F23" s="13">
        <f t="shared" si="1"/>
        <v>1385</v>
      </c>
      <c r="G23" s="13">
        <f t="shared" si="2"/>
        <v>1108</v>
      </c>
      <c r="H23" s="43">
        <f t="shared" si="3"/>
        <v>277</v>
      </c>
    </row>
    <row r="24" spans="2:8" x14ac:dyDescent="0.3">
      <c r="B24" s="34"/>
      <c r="C24" s="8" t="s">
        <v>89</v>
      </c>
      <c r="D24" s="9">
        <v>2900</v>
      </c>
      <c r="E24" s="9">
        <v>2610</v>
      </c>
      <c r="F24" s="9">
        <v>1450</v>
      </c>
      <c r="G24" s="9">
        <v>1160</v>
      </c>
      <c r="H24" s="44">
        <f t="shared" si="3"/>
        <v>290</v>
      </c>
    </row>
    <row r="25" spans="2:8" x14ac:dyDescent="0.3">
      <c r="B25" s="34"/>
      <c r="C25" s="5" t="s">
        <v>90</v>
      </c>
      <c r="D25" s="12">
        <f>D24+((D34-D24)/10)*1</f>
        <v>2960</v>
      </c>
      <c r="E25" s="13">
        <f t="shared" si="0"/>
        <v>2664</v>
      </c>
      <c r="F25" s="13">
        <f t="shared" si="1"/>
        <v>1480</v>
      </c>
      <c r="G25" s="13">
        <f t="shared" si="2"/>
        <v>1184</v>
      </c>
      <c r="H25" s="43">
        <f t="shared" si="3"/>
        <v>296</v>
      </c>
    </row>
    <row r="26" spans="2:8" x14ac:dyDescent="0.3">
      <c r="B26" s="34"/>
      <c r="C26" s="5" t="s">
        <v>91</v>
      </c>
      <c r="D26" s="12">
        <f>D24+((D34-D24)/10)*2</f>
        <v>3020</v>
      </c>
      <c r="E26" s="13">
        <f t="shared" si="0"/>
        <v>2718</v>
      </c>
      <c r="F26" s="13">
        <f t="shared" si="1"/>
        <v>1510</v>
      </c>
      <c r="G26" s="13">
        <f t="shared" si="2"/>
        <v>1208</v>
      </c>
      <c r="H26" s="43">
        <f t="shared" si="3"/>
        <v>302</v>
      </c>
    </row>
    <row r="27" spans="2:8" x14ac:dyDescent="0.3">
      <c r="B27" s="34"/>
      <c r="C27" s="5" t="s">
        <v>92</v>
      </c>
      <c r="D27" s="12">
        <f>D24+((D34-D24)/10)*3</f>
        <v>3080</v>
      </c>
      <c r="E27" s="13">
        <f t="shared" si="0"/>
        <v>2772</v>
      </c>
      <c r="F27" s="13">
        <f t="shared" si="1"/>
        <v>1540</v>
      </c>
      <c r="G27" s="13">
        <f t="shared" si="2"/>
        <v>1232</v>
      </c>
      <c r="H27" s="43">
        <f t="shared" si="3"/>
        <v>308</v>
      </c>
    </row>
    <row r="28" spans="2:8" x14ac:dyDescent="0.3">
      <c r="B28" s="34"/>
      <c r="C28" s="5" t="s">
        <v>93</v>
      </c>
      <c r="D28" s="12">
        <f>D24+((D34-D24)/10)*4</f>
        <v>3140</v>
      </c>
      <c r="E28" s="13">
        <f t="shared" si="0"/>
        <v>2826</v>
      </c>
      <c r="F28" s="13">
        <f t="shared" si="1"/>
        <v>1570</v>
      </c>
      <c r="G28" s="13">
        <f t="shared" si="2"/>
        <v>1256</v>
      </c>
      <c r="H28" s="43">
        <f t="shared" si="3"/>
        <v>314</v>
      </c>
    </row>
    <row r="29" spans="2:8" x14ac:dyDescent="0.3">
      <c r="B29" s="34"/>
      <c r="C29" s="5" t="s">
        <v>94</v>
      </c>
      <c r="D29" s="12">
        <f>D24+((D34-D24)/10)*5</f>
        <v>3200</v>
      </c>
      <c r="E29" s="13">
        <f t="shared" si="0"/>
        <v>2880</v>
      </c>
      <c r="F29" s="13">
        <f t="shared" si="1"/>
        <v>1600</v>
      </c>
      <c r="G29" s="13">
        <f t="shared" si="2"/>
        <v>1280</v>
      </c>
      <c r="H29" s="43">
        <f t="shared" si="3"/>
        <v>320</v>
      </c>
    </row>
    <row r="30" spans="2:8" x14ac:dyDescent="0.3">
      <c r="B30" s="34"/>
      <c r="C30" s="5" t="s">
        <v>95</v>
      </c>
      <c r="D30" s="12">
        <f>D24+((D34-D24)/10)*6</f>
        <v>3260</v>
      </c>
      <c r="E30" s="13">
        <f t="shared" si="0"/>
        <v>2934</v>
      </c>
      <c r="F30" s="13">
        <f t="shared" si="1"/>
        <v>1630</v>
      </c>
      <c r="G30" s="13">
        <f t="shared" si="2"/>
        <v>1304</v>
      </c>
      <c r="H30" s="43">
        <f t="shared" si="3"/>
        <v>326</v>
      </c>
    </row>
    <row r="31" spans="2:8" x14ac:dyDescent="0.3">
      <c r="B31" s="34"/>
      <c r="C31" s="5" t="s">
        <v>96</v>
      </c>
      <c r="D31" s="12">
        <f>D24+((D34-D24)/10)*7</f>
        <v>3320</v>
      </c>
      <c r="E31" s="13">
        <f t="shared" si="0"/>
        <v>2988</v>
      </c>
      <c r="F31" s="13">
        <f t="shared" si="1"/>
        <v>1660</v>
      </c>
      <c r="G31" s="13">
        <f t="shared" si="2"/>
        <v>1328</v>
      </c>
      <c r="H31" s="43">
        <f t="shared" si="3"/>
        <v>332</v>
      </c>
    </row>
    <row r="32" spans="2:8" x14ac:dyDescent="0.3">
      <c r="B32" s="34"/>
      <c r="C32" s="5" t="s">
        <v>97</v>
      </c>
      <c r="D32" s="12">
        <f>D24+((D34-D24)/10)*8</f>
        <v>3380</v>
      </c>
      <c r="E32" s="13">
        <f t="shared" si="0"/>
        <v>3042</v>
      </c>
      <c r="F32" s="13">
        <f t="shared" si="1"/>
        <v>1690</v>
      </c>
      <c r="G32" s="13">
        <f t="shared" si="2"/>
        <v>1352</v>
      </c>
      <c r="H32" s="43">
        <f t="shared" si="3"/>
        <v>338</v>
      </c>
    </row>
    <row r="33" spans="2:8" x14ac:dyDescent="0.3">
      <c r="B33" s="34"/>
      <c r="C33" s="5" t="s">
        <v>98</v>
      </c>
      <c r="D33" s="12">
        <f>D24+((D34-D24)/10)*9</f>
        <v>3440</v>
      </c>
      <c r="E33" s="13">
        <f t="shared" si="0"/>
        <v>3096</v>
      </c>
      <c r="F33" s="13">
        <f t="shared" si="1"/>
        <v>1720</v>
      </c>
      <c r="G33" s="13">
        <f t="shared" si="2"/>
        <v>1376</v>
      </c>
      <c r="H33" s="43">
        <f t="shared" si="3"/>
        <v>344</v>
      </c>
    </row>
    <row r="34" spans="2:8" x14ac:dyDescent="0.3">
      <c r="B34" s="34"/>
      <c r="C34" s="8" t="s">
        <v>99</v>
      </c>
      <c r="D34" s="9">
        <v>3500</v>
      </c>
      <c r="E34" s="9">
        <v>3150</v>
      </c>
      <c r="F34" s="9">
        <v>1750</v>
      </c>
      <c r="G34" s="9">
        <v>1400</v>
      </c>
      <c r="H34" s="44">
        <f t="shared" si="3"/>
        <v>350</v>
      </c>
    </row>
    <row r="35" spans="2:8" x14ac:dyDescent="0.3">
      <c r="B35" s="34"/>
      <c r="C35" s="5" t="s">
        <v>100</v>
      </c>
      <c r="D35" s="12">
        <f>D34+((D44-D34)/10)*1</f>
        <v>3590</v>
      </c>
      <c r="E35" s="13">
        <f t="shared" si="0"/>
        <v>3231</v>
      </c>
      <c r="F35" s="13">
        <f t="shared" si="1"/>
        <v>1795</v>
      </c>
      <c r="G35" s="13">
        <f t="shared" si="2"/>
        <v>1436</v>
      </c>
      <c r="H35" s="43">
        <f t="shared" si="3"/>
        <v>359</v>
      </c>
    </row>
    <row r="36" spans="2:8" x14ac:dyDescent="0.3">
      <c r="B36" s="34"/>
      <c r="C36" s="5" t="s">
        <v>101</v>
      </c>
      <c r="D36" s="12">
        <f>D34+((D44-D34)/10)*2</f>
        <v>3680</v>
      </c>
      <c r="E36" s="13">
        <f t="shared" si="0"/>
        <v>3312</v>
      </c>
      <c r="F36" s="13">
        <f t="shared" si="1"/>
        <v>1840</v>
      </c>
      <c r="G36" s="13">
        <f t="shared" si="2"/>
        <v>1472</v>
      </c>
      <c r="H36" s="43">
        <f t="shared" si="3"/>
        <v>368</v>
      </c>
    </row>
    <row r="37" spans="2:8" x14ac:dyDescent="0.3">
      <c r="B37" s="34"/>
      <c r="C37" s="5" t="s">
        <v>102</v>
      </c>
      <c r="D37" s="12">
        <f>D34+((D44-D34)/10)*3</f>
        <v>3770</v>
      </c>
      <c r="E37" s="13">
        <f t="shared" si="0"/>
        <v>3393</v>
      </c>
      <c r="F37" s="13">
        <f t="shared" si="1"/>
        <v>1885</v>
      </c>
      <c r="G37" s="13">
        <f t="shared" si="2"/>
        <v>1508</v>
      </c>
      <c r="H37" s="43">
        <f t="shared" si="3"/>
        <v>377</v>
      </c>
    </row>
    <row r="38" spans="2:8" x14ac:dyDescent="0.3">
      <c r="B38" s="34"/>
      <c r="C38" s="5" t="s">
        <v>103</v>
      </c>
      <c r="D38" s="12">
        <f>D34+((D44-D34)/10)*4</f>
        <v>3860</v>
      </c>
      <c r="E38" s="13">
        <f t="shared" si="0"/>
        <v>3474</v>
      </c>
      <c r="F38" s="13">
        <f t="shared" si="1"/>
        <v>1930</v>
      </c>
      <c r="G38" s="13">
        <f t="shared" si="2"/>
        <v>1544</v>
      </c>
      <c r="H38" s="43">
        <f t="shared" si="3"/>
        <v>386</v>
      </c>
    </row>
    <row r="39" spans="2:8" x14ac:dyDescent="0.3">
      <c r="B39" s="34"/>
      <c r="C39" s="5" t="s">
        <v>104</v>
      </c>
      <c r="D39" s="12">
        <f>D34+((D44-D34)/10)*5</f>
        <v>3950</v>
      </c>
      <c r="E39" s="13">
        <f t="shared" si="0"/>
        <v>3555</v>
      </c>
      <c r="F39" s="13">
        <f t="shared" si="1"/>
        <v>1975</v>
      </c>
      <c r="G39" s="13">
        <f t="shared" si="2"/>
        <v>1580</v>
      </c>
      <c r="H39" s="43">
        <f t="shared" si="3"/>
        <v>395</v>
      </c>
    </row>
    <row r="40" spans="2:8" x14ac:dyDescent="0.3">
      <c r="B40" s="34"/>
      <c r="C40" s="5" t="s">
        <v>105</v>
      </c>
      <c r="D40" s="12">
        <f>D34+((D44-D34)/10)*6</f>
        <v>4040</v>
      </c>
      <c r="E40" s="13">
        <f t="shared" si="0"/>
        <v>3636</v>
      </c>
      <c r="F40" s="13">
        <f t="shared" si="1"/>
        <v>2020</v>
      </c>
      <c r="G40" s="13">
        <f t="shared" si="2"/>
        <v>1616</v>
      </c>
      <c r="H40" s="43">
        <f t="shared" si="3"/>
        <v>404</v>
      </c>
    </row>
    <row r="41" spans="2:8" x14ac:dyDescent="0.3">
      <c r="B41" s="34"/>
      <c r="C41" s="5" t="s">
        <v>106</v>
      </c>
      <c r="D41" s="12">
        <f>D34+((D44-D34)/10)*7</f>
        <v>4130</v>
      </c>
      <c r="E41" s="13">
        <f t="shared" si="0"/>
        <v>3717</v>
      </c>
      <c r="F41" s="13">
        <f t="shared" si="1"/>
        <v>2065</v>
      </c>
      <c r="G41" s="13">
        <f t="shared" si="2"/>
        <v>1652</v>
      </c>
      <c r="H41" s="43">
        <f t="shared" si="3"/>
        <v>413</v>
      </c>
    </row>
    <row r="42" spans="2:8" x14ac:dyDescent="0.3">
      <c r="B42" s="34"/>
      <c r="C42" s="5" t="s">
        <v>107</v>
      </c>
      <c r="D42" s="12">
        <f>D34+((D44-D34)/10)*8</f>
        <v>4220</v>
      </c>
      <c r="E42" s="13">
        <f t="shared" si="0"/>
        <v>3798</v>
      </c>
      <c r="F42" s="13">
        <f t="shared" si="1"/>
        <v>2110</v>
      </c>
      <c r="G42" s="13">
        <f t="shared" si="2"/>
        <v>1688</v>
      </c>
      <c r="H42" s="43">
        <f t="shared" si="3"/>
        <v>422</v>
      </c>
    </row>
    <row r="43" spans="2:8" x14ac:dyDescent="0.3">
      <c r="B43" s="34"/>
      <c r="C43" s="5" t="s">
        <v>108</v>
      </c>
      <c r="D43" s="12">
        <f>D34+((D44-D34)/10)*9</f>
        <v>4310</v>
      </c>
      <c r="E43" s="13">
        <f t="shared" si="0"/>
        <v>3879</v>
      </c>
      <c r="F43" s="13">
        <f t="shared" si="1"/>
        <v>2155</v>
      </c>
      <c r="G43" s="13">
        <f t="shared" si="2"/>
        <v>1724</v>
      </c>
      <c r="H43" s="43">
        <f t="shared" si="3"/>
        <v>431</v>
      </c>
    </row>
    <row r="44" spans="2:8" x14ac:dyDescent="0.3">
      <c r="B44" s="34"/>
      <c r="C44" s="8" t="s">
        <v>109</v>
      </c>
      <c r="D44" s="9">
        <v>4400</v>
      </c>
      <c r="E44" s="9">
        <v>3960</v>
      </c>
      <c r="F44" s="9">
        <v>2200</v>
      </c>
      <c r="G44" s="9">
        <v>1760</v>
      </c>
      <c r="H44" s="44">
        <f t="shared" si="3"/>
        <v>440</v>
      </c>
    </row>
    <row r="45" spans="2:8" x14ac:dyDescent="0.3">
      <c r="B45" s="34"/>
      <c r="C45" s="5" t="s">
        <v>110</v>
      </c>
      <c r="D45" s="12">
        <f>D44+((D54-D44)/10)*1</f>
        <v>4460</v>
      </c>
      <c r="E45" s="13">
        <f t="shared" si="0"/>
        <v>4014</v>
      </c>
      <c r="F45" s="13">
        <f t="shared" si="1"/>
        <v>2230</v>
      </c>
      <c r="G45" s="13">
        <f t="shared" si="2"/>
        <v>1784</v>
      </c>
      <c r="H45" s="43">
        <f t="shared" si="3"/>
        <v>446</v>
      </c>
    </row>
    <row r="46" spans="2:8" x14ac:dyDescent="0.3">
      <c r="B46" s="34"/>
      <c r="C46" s="5" t="s">
        <v>111</v>
      </c>
      <c r="D46" s="12">
        <f>D44+((D54-D44)/10)*2</f>
        <v>4520</v>
      </c>
      <c r="E46" s="13">
        <f t="shared" si="0"/>
        <v>4068</v>
      </c>
      <c r="F46" s="13">
        <f t="shared" si="1"/>
        <v>2260</v>
      </c>
      <c r="G46" s="13">
        <f t="shared" si="2"/>
        <v>1808</v>
      </c>
      <c r="H46" s="43">
        <f t="shared" si="3"/>
        <v>452</v>
      </c>
    </row>
    <row r="47" spans="2:8" x14ac:dyDescent="0.3">
      <c r="B47" s="34"/>
      <c r="C47" s="5" t="s">
        <v>112</v>
      </c>
      <c r="D47" s="12">
        <f>D44+((D54-D44)/10)*3</f>
        <v>4580</v>
      </c>
      <c r="E47" s="13">
        <f t="shared" si="0"/>
        <v>4122</v>
      </c>
      <c r="F47" s="13">
        <f t="shared" si="1"/>
        <v>2290</v>
      </c>
      <c r="G47" s="13">
        <f t="shared" si="2"/>
        <v>1832</v>
      </c>
      <c r="H47" s="43">
        <f t="shared" si="3"/>
        <v>458</v>
      </c>
    </row>
    <row r="48" spans="2:8" x14ac:dyDescent="0.3">
      <c r="B48" s="34"/>
      <c r="C48" s="5" t="s">
        <v>113</v>
      </c>
      <c r="D48" s="12">
        <f>D44+((D54-D44)/10)*4</f>
        <v>4640</v>
      </c>
      <c r="E48" s="13">
        <f t="shared" si="0"/>
        <v>4176</v>
      </c>
      <c r="F48" s="13">
        <f t="shared" si="1"/>
        <v>2320</v>
      </c>
      <c r="G48" s="13">
        <f t="shared" si="2"/>
        <v>1856</v>
      </c>
      <c r="H48" s="43">
        <f t="shared" si="3"/>
        <v>464</v>
      </c>
    </row>
    <row r="49" spans="2:8" x14ac:dyDescent="0.3">
      <c r="B49" s="34"/>
      <c r="C49" s="5" t="s">
        <v>114</v>
      </c>
      <c r="D49" s="12">
        <f>D44+((D54-D44)/10)*5</f>
        <v>4700</v>
      </c>
      <c r="E49" s="13">
        <f t="shared" si="0"/>
        <v>4230</v>
      </c>
      <c r="F49" s="13">
        <f t="shared" si="1"/>
        <v>2350</v>
      </c>
      <c r="G49" s="13">
        <f t="shared" si="2"/>
        <v>1880</v>
      </c>
      <c r="H49" s="43">
        <f t="shared" si="3"/>
        <v>470</v>
      </c>
    </row>
    <row r="50" spans="2:8" x14ac:dyDescent="0.3">
      <c r="B50" s="34"/>
      <c r="C50" s="5" t="s">
        <v>115</v>
      </c>
      <c r="D50" s="12">
        <f>D44+((D54-D44)/10)*6</f>
        <v>4760</v>
      </c>
      <c r="E50" s="13">
        <f t="shared" si="0"/>
        <v>4284</v>
      </c>
      <c r="F50" s="13">
        <f t="shared" si="1"/>
        <v>2380</v>
      </c>
      <c r="G50" s="13">
        <f t="shared" si="2"/>
        <v>1904</v>
      </c>
      <c r="H50" s="43">
        <f t="shared" si="3"/>
        <v>476</v>
      </c>
    </row>
    <row r="51" spans="2:8" x14ac:dyDescent="0.3">
      <c r="B51" s="34"/>
      <c r="C51" s="5" t="s">
        <v>116</v>
      </c>
      <c r="D51" s="12">
        <f>D44+((D54-D44)/10)*7</f>
        <v>4820</v>
      </c>
      <c r="E51" s="13">
        <f t="shared" si="0"/>
        <v>4338</v>
      </c>
      <c r="F51" s="13">
        <f t="shared" si="1"/>
        <v>2410</v>
      </c>
      <c r="G51" s="13">
        <f t="shared" si="2"/>
        <v>1928</v>
      </c>
      <c r="H51" s="43">
        <f t="shared" si="3"/>
        <v>482</v>
      </c>
    </row>
    <row r="52" spans="2:8" x14ac:dyDescent="0.3">
      <c r="B52" s="34"/>
      <c r="C52" s="5" t="s">
        <v>117</v>
      </c>
      <c r="D52" s="12">
        <f>D44+((D54-D44)/10)*8</f>
        <v>4880</v>
      </c>
      <c r="E52" s="13">
        <f t="shared" si="0"/>
        <v>4392</v>
      </c>
      <c r="F52" s="13">
        <f t="shared" si="1"/>
        <v>2440</v>
      </c>
      <c r="G52" s="13">
        <f t="shared" si="2"/>
        <v>1952</v>
      </c>
      <c r="H52" s="43">
        <f t="shared" si="3"/>
        <v>488</v>
      </c>
    </row>
    <row r="53" spans="2:8" x14ac:dyDescent="0.3">
      <c r="B53" s="34"/>
      <c r="C53" s="5" t="s">
        <v>118</v>
      </c>
      <c r="D53" s="12">
        <f>D44+((D54-D44)/10)*9</f>
        <v>4940</v>
      </c>
      <c r="E53" s="13">
        <f t="shared" si="0"/>
        <v>4446</v>
      </c>
      <c r="F53" s="13">
        <f t="shared" si="1"/>
        <v>2470</v>
      </c>
      <c r="G53" s="13">
        <f t="shared" si="2"/>
        <v>1976</v>
      </c>
      <c r="H53" s="43">
        <f t="shared" si="3"/>
        <v>494</v>
      </c>
    </row>
    <row r="54" spans="2:8" x14ac:dyDescent="0.3">
      <c r="B54" s="34"/>
      <c r="C54" s="8" t="s">
        <v>119</v>
      </c>
      <c r="D54" s="9">
        <v>5000</v>
      </c>
      <c r="E54" s="9">
        <v>4500</v>
      </c>
      <c r="F54" s="9">
        <v>2500</v>
      </c>
      <c r="G54" s="9">
        <v>2000</v>
      </c>
      <c r="H54" s="44">
        <f t="shared" si="3"/>
        <v>500</v>
      </c>
    </row>
    <row r="55" spans="2:8" x14ac:dyDescent="0.3">
      <c r="B55" s="34"/>
      <c r="C55" s="5" t="s">
        <v>120</v>
      </c>
      <c r="D55" s="10">
        <f>$D$54+($D$54*(100/500))</f>
        <v>6000</v>
      </c>
      <c r="E55" s="13">
        <f t="shared" si="0"/>
        <v>5400</v>
      </c>
      <c r="F55" s="13">
        <f t="shared" si="1"/>
        <v>3000</v>
      </c>
      <c r="G55" s="13">
        <f t="shared" si="2"/>
        <v>2400</v>
      </c>
      <c r="H55" s="43">
        <f t="shared" si="3"/>
        <v>600</v>
      </c>
    </row>
    <row r="56" spans="2:8" x14ac:dyDescent="0.3">
      <c r="B56" s="34"/>
      <c r="C56" s="5" t="s">
        <v>121</v>
      </c>
      <c r="D56" s="10">
        <f>$D$54+($D$54*(200/500))</f>
        <v>7000</v>
      </c>
      <c r="E56" s="13">
        <f t="shared" si="0"/>
        <v>6300</v>
      </c>
      <c r="F56" s="13">
        <f t="shared" si="1"/>
        <v>3500</v>
      </c>
      <c r="G56" s="13">
        <f t="shared" si="2"/>
        <v>2800</v>
      </c>
      <c r="H56" s="43">
        <f t="shared" si="3"/>
        <v>700</v>
      </c>
    </row>
    <row r="57" spans="2:8" x14ac:dyDescent="0.3">
      <c r="B57" s="34"/>
      <c r="C57" s="5" t="s">
        <v>122</v>
      </c>
      <c r="D57" s="10">
        <f>$D$54+($D$54*(300/500))</f>
        <v>8000</v>
      </c>
      <c r="E57" s="13">
        <f t="shared" si="0"/>
        <v>7200</v>
      </c>
      <c r="F57" s="13">
        <f t="shared" si="1"/>
        <v>4000</v>
      </c>
      <c r="G57" s="13">
        <f t="shared" si="2"/>
        <v>3200</v>
      </c>
      <c r="H57" s="43">
        <f t="shared" si="3"/>
        <v>800</v>
      </c>
    </row>
    <row r="58" spans="2:8" x14ac:dyDescent="0.3">
      <c r="B58" s="34"/>
      <c r="C58" s="5" t="s">
        <v>123</v>
      </c>
      <c r="D58" s="10">
        <f>$D$54+($D$54*(400/500))</f>
        <v>9000</v>
      </c>
      <c r="E58" s="13">
        <f t="shared" si="0"/>
        <v>8100</v>
      </c>
      <c r="F58" s="13">
        <f t="shared" si="1"/>
        <v>4500</v>
      </c>
      <c r="G58" s="13">
        <f t="shared" si="2"/>
        <v>3600</v>
      </c>
      <c r="H58" s="43">
        <f t="shared" si="3"/>
        <v>900</v>
      </c>
    </row>
    <row r="59" spans="2:8" x14ac:dyDescent="0.3">
      <c r="B59" s="34"/>
      <c r="C59" s="5" t="s">
        <v>124</v>
      </c>
      <c r="D59" s="10">
        <f>$D$54+($D$54*(500/500))</f>
        <v>10000</v>
      </c>
      <c r="E59" s="13">
        <f t="shared" si="0"/>
        <v>9000</v>
      </c>
      <c r="F59" s="13">
        <f t="shared" si="1"/>
        <v>5000</v>
      </c>
      <c r="G59" s="13">
        <f t="shared" si="2"/>
        <v>4000</v>
      </c>
      <c r="H59" s="43">
        <f t="shared" si="3"/>
        <v>1000</v>
      </c>
    </row>
    <row r="60" spans="2:8" x14ac:dyDescent="0.3">
      <c r="B60" s="34"/>
      <c r="C60" s="5" t="s">
        <v>125</v>
      </c>
      <c r="D60" s="10">
        <f>$D$54+($D$54*(600/500))</f>
        <v>11000</v>
      </c>
      <c r="E60" s="13">
        <f t="shared" ref="E60:E64" si="4">D60*0.9</f>
        <v>9900</v>
      </c>
      <c r="F60" s="13">
        <f t="shared" ref="F60:F64" si="5">E60*5/9</f>
        <v>5500</v>
      </c>
      <c r="G60" s="13">
        <f t="shared" ref="G60:G64" si="6">E60*4/9</f>
        <v>4400</v>
      </c>
      <c r="H60" s="43">
        <f t="shared" si="3"/>
        <v>1100</v>
      </c>
    </row>
    <row r="61" spans="2:8" x14ac:dyDescent="0.3">
      <c r="B61" s="34"/>
      <c r="C61" s="5" t="s">
        <v>126</v>
      </c>
      <c r="D61" s="10">
        <f>$D$54+($D$54*(700/500))</f>
        <v>12000</v>
      </c>
      <c r="E61" s="13">
        <f t="shared" si="4"/>
        <v>10800</v>
      </c>
      <c r="F61" s="13">
        <f t="shared" si="5"/>
        <v>6000</v>
      </c>
      <c r="G61" s="13">
        <f t="shared" si="6"/>
        <v>4800</v>
      </c>
      <c r="H61" s="43">
        <f t="shared" si="3"/>
        <v>1200</v>
      </c>
    </row>
    <row r="62" spans="2:8" x14ac:dyDescent="0.3">
      <c r="B62" s="34"/>
      <c r="C62" s="5" t="s">
        <v>127</v>
      </c>
      <c r="D62" s="10">
        <f>$D$54+($D$54*(800/500))</f>
        <v>13000</v>
      </c>
      <c r="E62" s="13">
        <f t="shared" si="4"/>
        <v>11700</v>
      </c>
      <c r="F62" s="13">
        <f t="shared" si="5"/>
        <v>6500</v>
      </c>
      <c r="G62" s="13">
        <f t="shared" si="6"/>
        <v>5200</v>
      </c>
      <c r="H62" s="43">
        <f t="shared" si="3"/>
        <v>1300</v>
      </c>
    </row>
    <row r="63" spans="2:8" x14ac:dyDescent="0.3">
      <c r="B63" s="34"/>
      <c r="C63" s="5" t="s">
        <v>128</v>
      </c>
      <c r="D63" s="10">
        <f>$D$54+($D$54*(900/500))</f>
        <v>14000</v>
      </c>
      <c r="E63" s="13">
        <f t="shared" si="4"/>
        <v>12600</v>
      </c>
      <c r="F63" s="13">
        <f t="shared" si="5"/>
        <v>7000</v>
      </c>
      <c r="G63" s="13">
        <f t="shared" si="6"/>
        <v>5600</v>
      </c>
      <c r="H63" s="43">
        <f t="shared" si="3"/>
        <v>1400</v>
      </c>
    </row>
    <row r="64" spans="2:8" x14ac:dyDescent="0.3">
      <c r="B64" s="34"/>
      <c r="C64" s="5" t="s">
        <v>129</v>
      </c>
      <c r="D64" s="10">
        <f>$D$54+($D$54*(1000/500))</f>
        <v>15000</v>
      </c>
      <c r="E64" s="13">
        <f t="shared" si="4"/>
        <v>13500</v>
      </c>
      <c r="F64" s="13">
        <f t="shared" si="5"/>
        <v>7500</v>
      </c>
      <c r="G64" s="13">
        <f t="shared" si="6"/>
        <v>6000</v>
      </c>
      <c r="H64" s="43">
        <f t="shared" si="3"/>
        <v>1500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A6FE-8C32-4CE6-BDDD-21A176303657}">
  <dimension ref="B1:K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4.6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4" t="s">
        <v>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14" customFormat="1" x14ac:dyDescent="0.3">
      <c r="B5" s="34"/>
      <c r="C5" s="12" t="s">
        <v>70</v>
      </c>
      <c r="D5" s="12">
        <f>D4+((D14-D4)/10)*1</f>
        <v>120</v>
      </c>
      <c r="E5" s="13">
        <f t="shared" ref="E5:E59" si="0">D5*0.9</f>
        <v>108</v>
      </c>
      <c r="F5" s="13">
        <f t="shared" ref="F5:F59" si="1">E5*5/9</f>
        <v>60</v>
      </c>
      <c r="G5" s="13">
        <f t="shared" ref="G5" si="2">E5*4/9</f>
        <v>48</v>
      </c>
      <c r="H5" s="43">
        <f>D5*0.1</f>
        <v>12</v>
      </c>
    </row>
    <row r="6" spans="2:8" s="14" customFormat="1" x14ac:dyDescent="0.3">
      <c r="B6" s="34"/>
      <c r="C6" s="12" t="s">
        <v>71</v>
      </c>
      <c r="D6" s="12">
        <f>D4+((D14-D4)/10)*2</f>
        <v>240</v>
      </c>
      <c r="E6" s="13">
        <f t="shared" si="0"/>
        <v>216</v>
      </c>
      <c r="F6" s="13">
        <f t="shared" si="1"/>
        <v>120</v>
      </c>
      <c r="G6" s="13">
        <f t="shared" ref="G6:G13" si="3">E6*4/9</f>
        <v>96</v>
      </c>
      <c r="H6" s="43">
        <f t="shared" ref="H6:H64" si="4">D6*0.1</f>
        <v>24</v>
      </c>
    </row>
    <row r="7" spans="2:8" s="14" customFormat="1" x14ac:dyDescent="0.3">
      <c r="B7" s="34"/>
      <c r="C7" s="12" t="s">
        <v>72</v>
      </c>
      <c r="D7" s="12">
        <f>D4+((D14-D4)/10)*3</f>
        <v>360</v>
      </c>
      <c r="E7" s="13">
        <f t="shared" si="0"/>
        <v>324</v>
      </c>
      <c r="F7" s="13">
        <f t="shared" si="1"/>
        <v>180</v>
      </c>
      <c r="G7" s="13">
        <f t="shared" si="3"/>
        <v>144</v>
      </c>
      <c r="H7" s="43">
        <f t="shared" si="4"/>
        <v>36</v>
      </c>
    </row>
    <row r="8" spans="2:8" s="14" customFormat="1" x14ac:dyDescent="0.3">
      <c r="B8" s="34"/>
      <c r="C8" s="12" t="s">
        <v>73</v>
      </c>
      <c r="D8" s="12">
        <f>D4+((D14-D4)/10)*4</f>
        <v>480</v>
      </c>
      <c r="E8" s="13">
        <f t="shared" si="0"/>
        <v>432</v>
      </c>
      <c r="F8" s="13">
        <f t="shared" si="1"/>
        <v>240</v>
      </c>
      <c r="G8" s="13">
        <f t="shared" si="3"/>
        <v>192</v>
      </c>
      <c r="H8" s="43">
        <f t="shared" si="4"/>
        <v>48</v>
      </c>
    </row>
    <row r="9" spans="2:8" s="14" customFormat="1" x14ac:dyDescent="0.3">
      <c r="B9" s="34"/>
      <c r="C9" s="12" t="s">
        <v>74</v>
      </c>
      <c r="D9" s="12">
        <f>D4+((D14-D4)/10)*5</f>
        <v>600</v>
      </c>
      <c r="E9" s="13">
        <f t="shared" si="0"/>
        <v>540</v>
      </c>
      <c r="F9" s="13">
        <f t="shared" si="1"/>
        <v>300</v>
      </c>
      <c r="G9" s="13">
        <f t="shared" si="3"/>
        <v>240</v>
      </c>
      <c r="H9" s="43">
        <f t="shared" si="4"/>
        <v>60</v>
      </c>
    </row>
    <row r="10" spans="2:8" s="14" customFormat="1" x14ac:dyDescent="0.3">
      <c r="B10" s="34"/>
      <c r="C10" s="12" t="s">
        <v>75</v>
      </c>
      <c r="D10" s="12">
        <f>D4+((D14-D4)/10)*6</f>
        <v>720</v>
      </c>
      <c r="E10" s="13">
        <f t="shared" si="0"/>
        <v>648</v>
      </c>
      <c r="F10" s="13">
        <f t="shared" si="1"/>
        <v>360</v>
      </c>
      <c r="G10" s="13">
        <f t="shared" si="3"/>
        <v>288</v>
      </c>
      <c r="H10" s="43">
        <f t="shared" si="4"/>
        <v>72</v>
      </c>
    </row>
    <row r="11" spans="2:8" s="14" customFormat="1" x14ac:dyDescent="0.3">
      <c r="B11" s="34"/>
      <c r="C11" s="12" t="s">
        <v>76</v>
      </c>
      <c r="D11" s="12">
        <f>D4+((D14-D4)/10)*7</f>
        <v>840</v>
      </c>
      <c r="E11" s="13">
        <f t="shared" si="0"/>
        <v>756</v>
      </c>
      <c r="F11" s="13">
        <f t="shared" si="1"/>
        <v>420</v>
      </c>
      <c r="G11" s="13">
        <f t="shared" si="3"/>
        <v>336</v>
      </c>
      <c r="H11" s="43">
        <f t="shared" si="4"/>
        <v>84</v>
      </c>
    </row>
    <row r="12" spans="2:8" s="14" customFormat="1" x14ac:dyDescent="0.3">
      <c r="B12" s="34"/>
      <c r="C12" s="12" t="s">
        <v>77</v>
      </c>
      <c r="D12" s="12">
        <f>D4+((D14-D4)/10)*8</f>
        <v>960</v>
      </c>
      <c r="E12" s="13">
        <f t="shared" si="0"/>
        <v>864</v>
      </c>
      <c r="F12" s="13">
        <f t="shared" si="1"/>
        <v>480</v>
      </c>
      <c r="G12" s="13">
        <f t="shared" si="3"/>
        <v>384</v>
      </c>
      <c r="H12" s="43">
        <f t="shared" si="4"/>
        <v>96</v>
      </c>
    </row>
    <row r="13" spans="2:8" s="14" customFormat="1" x14ac:dyDescent="0.3">
      <c r="B13" s="34"/>
      <c r="C13" s="12" t="s">
        <v>78</v>
      </c>
      <c r="D13" s="12">
        <f>D4+((D14-D4)/10)*9</f>
        <v>1080</v>
      </c>
      <c r="E13" s="13">
        <f t="shared" si="0"/>
        <v>972</v>
      </c>
      <c r="F13" s="13">
        <f t="shared" si="1"/>
        <v>540</v>
      </c>
      <c r="G13" s="13">
        <f t="shared" si="3"/>
        <v>432</v>
      </c>
      <c r="H13" s="43">
        <f t="shared" si="4"/>
        <v>108</v>
      </c>
    </row>
    <row r="14" spans="2:8" x14ac:dyDescent="0.3">
      <c r="B14" s="34"/>
      <c r="C14" s="19" t="s">
        <v>79</v>
      </c>
      <c r="D14" s="17">
        <v>1200</v>
      </c>
      <c r="E14" s="9">
        <v>1080</v>
      </c>
      <c r="F14" s="15">
        <v>600</v>
      </c>
      <c r="G14" s="15">
        <v>480</v>
      </c>
      <c r="H14" s="44">
        <f t="shared" si="4"/>
        <v>120</v>
      </c>
    </row>
    <row r="15" spans="2:8" x14ac:dyDescent="0.3">
      <c r="B15" s="34"/>
      <c r="C15" s="12" t="s">
        <v>80</v>
      </c>
      <c r="D15" s="12">
        <f>D14+((D24-D14)/10)*1</f>
        <v>1310</v>
      </c>
      <c r="E15" s="13">
        <f t="shared" si="0"/>
        <v>1179</v>
      </c>
      <c r="F15" s="13">
        <f t="shared" si="1"/>
        <v>655</v>
      </c>
      <c r="G15" s="13">
        <f t="shared" ref="G15:G23" si="5">E15*4/9</f>
        <v>524</v>
      </c>
      <c r="H15" s="43">
        <f t="shared" si="4"/>
        <v>131</v>
      </c>
    </row>
    <row r="16" spans="2:8" x14ac:dyDescent="0.3">
      <c r="B16" s="34"/>
      <c r="C16" s="12" t="s">
        <v>81</v>
      </c>
      <c r="D16" s="12">
        <f>D14+((D24-D14)/10)*2</f>
        <v>1420</v>
      </c>
      <c r="E16" s="13">
        <f t="shared" si="0"/>
        <v>1278</v>
      </c>
      <c r="F16" s="13">
        <f t="shared" si="1"/>
        <v>710</v>
      </c>
      <c r="G16" s="13">
        <f t="shared" si="5"/>
        <v>568</v>
      </c>
      <c r="H16" s="43">
        <f t="shared" si="4"/>
        <v>142</v>
      </c>
    </row>
    <row r="17" spans="2:8" x14ac:dyDescent="0.3">
      <c r="B17" s="34"/>
      <c r="C17" s="12" t="s">
        <v>82</v>
      </c>
      <c r="D17" s="12">
        <f>D14+((D24-D14)/10)*3</f>
        <v>1530</v>
      </c>
      <c r="E17" s="13">
        <f t="shared" si="0"/>
        <v>1377</v>
      </c>
      <c r="F17" s="13">
        <f t="shared" si="1"/>
        <v>765</v>
      </c>
      <c r="G17" s="13">
        <f t="shared" si="5"/>
        <v>612</v>
      </c>
      <c r="H17" s="43">
        <f t="shared" si="4"/>
        <v>153</v>
      </c>
    </row>
    <row r="18" spans="2:8" x14ac:dyDescent="0.3">
      <c r="B18" s="34"/>
      <c r="C18" s="12" t="s">
        <v>83</v>
      </c>
      <c r="D18" s="12">
        <f>D14+((D24-D14)/10)*4</f>
        <v>1640</v>
      </c>
      <c r="E18" s="13">
        <f t="shared" si="0"/>
        <v>1476</v>
      </c>
      <c r="F18" s="13">
        <f t="shared" si="1"/>
        <v>820</v>
      </c>
      <c r="G18" s="13">
        <f t="shared" si="5"/>
        <v>656</v>
      </c>
      <c r="H18" s="43">
        <f t="shared" si="4"/>
        <v>164</v>
      </c>
    </row>
    <row r="19" spans="2:8" x14ac:dyDescent="0.3">
      <c r="B19" s="34"/>
      <c r="C19" s="12" t="s">
        <v>84</v>
      </c>
      <c r="D19" s="12">
        <f>D14+((D24-D14)/10)*5</f>
        <v>1750</v>
      </c>
      <c r="E19" s="13">
        <f t="shared" si="0"/>
        <v>1575</v>
      </c>
      <c r="F19" s="13">
        <f t="shared" si="1"/>
        <v>875</v>
      </c>
      <c r="G19" s="13">
        <f t="shared" si="5"/>
        <v>700</v>
      </c>
      <c r="H19" s="43">
        <f t="shared" si="4"/>
        <v>175</v>
      </c>
    </row>
    <row r="20" spans="2:8" x14ac:dyDescent="0.3">
      <c r="B20" s="34"/>
      <c r="C20" s="12" t="s">
        <v>85</v>
      </c>
      <c r="D20" s="12">
        <f>D14+((D24-D14)/10)*6</f>
        <v>1860</v>
      </c>
      <c r="E20" s="13">
        <f t="shared" si="0"/>
        <v>1674</v>
      </c>
      <c r="F20" s="13">
        <f t="shared" si="1"/>
        <v>930</v>
      </c>
      <c r="G20" s="13">
        <f t="shared" si="5"/>
        <v>744</v>
      </c>
      <c r="H20" s="43">
        <f t="shared" si="4"/>
        <v>186</v>
      </c>
    </row>
    <row r="21" spans="2:8" x14ac:dyDescent="0.3">
      <c r="B21" s="34"/>
      <c r="C21" s="12" t="s">
        <v>86</v>
      </c>
      <c r="D21" s="12">
        <f>D14+((D24-D14)/10)*7</f>
        <v>1970</v>
      </c>
      <c r="E21" s="13">
        <f t="shared" si="0"/>
        <v>1773</v>
      </c>
      <c r="F21" s="13">
        <f t="shared" si="1"/>
        <v>985</v>
      </c>
      <c r="G21" s="13">
        <f t="shared" si="5"/>
        <v>788</v>
      </c>
      <c r="H21" s="43">
        <f t="shared" si="4"/>
        <v>197</v>
      </c>
    </row>
    <row r="22" spans="2:8" x14ac:dyDescent="0.3">
      <c r="B22" s="34"/>
      <c r="C22" s="12" t="s">
        <v>87</v>
      </c>
      <c r="D22" s="12">
        <f>D14+((D24-D14)/10)*8</f>
        <v>2080</v>
      </c>
      <c r="E22" s="13">
        <f t="shared" si="0"/>
        <v>1872</v>
      </c>
      <c r="F22" s="13">
        <f t="shared" si="1"/>
        <v>1040</v>
      </c>
      <c r="G22" s="13">
        <f t="shared" si="5"/>
        <v>832</v>
      </c>
      <c r="H22" s="43">
        <f t="shared" si="4"/>
        <v>208</v>
      </c>
    </row>
    <row r="23" spans="2:8" x14ac:dyDescent="0.3">
      <c r="B23" s="34"/>
      <c r="C23" s="12" t="s">
        <v>88</v>
      </c>
      <c r="D23" s="12">
        <f>D14+((D24-D14)/10)*9</f>
        <v>2190</v>
      </c>
      <c r="E23" s="13">
        <f t="shared" si="0"/>
        <v>1971</v>
      </c>
      <c r="F23" s="13">
        <f t="shared" si="1"/>
        <v>1095</v>
      </c>
      <c r="G23" s="13">
        <f t="shared" si="5"/>
        <v>876</v>
      </c>
      <c r="H23" s="43">
        <f t="shared" si="4"/>
        <v>219</v>
      </c>
    </row>
    <row r="24" spans="2:8" x14ac:dyDescent="0.3">
      <c r="B24" s="34"/>
      <c r="C24" s="19" t="s">
        <v>89</v>
      </c>
      <c r="D24" s="17">
        <v>2300</v>
      </c>
      <c r="E24" s="9">
        <v>2070</v>
      </c>
      <c r="F24" s="9">
        <v>1150</v>
      </c>
      <c r="G24" s="15">
        <v>920</v>
      </c>
      <c r="H24" s="44">
        <f t="shared" si="4"/>
        <v>230</v>
      </c>
    </row>
    <row r="25" spans="2:8" x14ac:dyDescent="0.3">
      <c r="B25" s="34"/>
      <c r="C25" s="12" t="s">
        <v>90</v>
      </c>
      <c r="D25" s="12">
        <f>D24+((D34-D24)/10)*1</f>
        <v>2370</v>
      </c>
      <c r="E25" s="13">
        <f t="shared" si="0"/>
        <v>2133</v>
      </c>
      <c r="F25" s="13">
        <f t="shared" si="1"/>
        <v>1185</v>
      </c>
      <c r="G25" s="13">
        <f t="shared" ref="G25:G33" si="6">E25*4/9</f>
        <v>948</v>
      </c>
      <c r="H25" s="43">
        <f t="shared" si="4"/>
        <v>237</v>
      </c>
    </row>
    <row r="26" spans="2:8" x14ac:dyDescent="0.3">
      <c r="B26" s="34"/>
      <c r="C26" s="12" t="s">
        <v>91</v>
      </c>
      <c r="D26" s="12">
        <f>D24+((D34-D24)/10)*2</f>
        <v>2440</v>
      </c>
      <c r="E26" s="13">
        <f t="shared" si="0"/>
        <v>2196</v>
      </c>
      <c r="F26" s="13">
        <f t="shared" si="1"/>
        <v>1220</v>
      </c>
      <c r="G26" s="13">
        <f t="shared" si="6"/>
        <v>976</v>
      </c>
      <c r="H26" s="43">
        <f t="shared" si="4"/>
        <v>244</v>
      </c>
    </row>
    <row r="27" spans="2:8" x14ac:dyDescent="0.3">
      <c r="B27" s="34"/>
      <c r="C27" s="12" t="s">
        <v>92</v>
      </c>
      <c r="D27" s="12">
        <f>D24+((D34-D24)/10)*3</f>
        <v>2510</v>
      </c>
      <c r="E27" s="13">
        <f t="shared" si="0"/>
        <v>2259</v>
      </c>
      <c r="F27" s="13">
        <f t="shared" si="1"/>
        <v>1255</v>
      </c>
      <c r="G27" s="13">
        <f t="shared" si="6"/>
        <v>1004</v>
      </c>
      <c r="H27" s="43">
        <f t="shared" si="4"/>
        <v>251</v>
      </c>
    </row>
    <row r="28" spans="2:8" x14ac:dyDescent="0.3">
      <c r="B28" s="34"/>
      <c r="C28" s="12" t="s">
        <v>93</v>
      </c>
      <c r="D28" s="12">
        <f>D24+((D34-D24)/10)*4</f>
        <v>2580</v>
      </c>
      <c r="E28" s="13">
        <f t="shared" si="0"/>
        <v>2322</v>
      </c>
      <c r="F28" s="13">
        <f t="shared" si="1"/>
        <v>1290</v>
      </c>
      <c r="G28" s="13">
        <f t="shared" si="6"/>
        <v>1032</v>
      </c>
      <c r="H28" s="43">
        <f t="shared" si="4"/>
        <v>258</v>
      </c>
    </row>
    <row r="29" spans="2:8" x14ac:dyDescent="0.3">
      <c r="B29" s="34"/>
      <c r="C29" s="12" t="s">
        <v>94</v>
      </c>
      <c r="D29" s="12">
        <f>D24+((D34-D24)/10)*5</f>
        <v>2650</v>
      </c>
      <c r="E29" s="13">
        <f t="shared" si="0"/>
        <v>2385</v>
      </c>
      <c r="F29" s="13">
        <f t="shared" si="1"/>
        <v>1325</v>
      </c>
      <c r="G29" s="13">
        <f t="shared" si="6"/>
        <v>1060</v>
      </c>
      <c r="H29" s="43">
        <f t="shared" si="4"/>
        <v>265</v>
      </c>
    </row>
    <row r="30" spans="2:8" x14ac:dyDescent="0.3">
      <c r="B30" s="34"/>
      <c r="C30" s="12" t="s">
        <v>95</v>
      </c>
      <c r="D30" s="12">
        <f>D24+((D34-D24)/10)*6</f>
        <v>2720</v>
      </c>
      <c r="E30" s="13">
        <f t="shared" si="0"/>
        <v>2448</v>
      </c>
      <c r="F30" s="13">
        <f t="shared" si="1"/>
        <v>1360</v>
      </c>
      <c r="G30" s="13">
        <f t="shared" si="6"/>
        <v>1088</v>
      </c>
      <c r="H30" s="43">
        <f t="shared" si="4"/>
        <v>272</v>
      </c>
    </row>
    <row r="31" spans="2:8" x14ac:dyDescent="0.3">
      <c r="B31" s="34"/>
      <c r="C31" s="12" t="s">
        <v>96</v>
      </c>
      <c r="D31" s="12">
        <f>D24+((D34-D24)/10)*7</f>
        <v>2790</v>
      </c>
      <c r="E31" s="13">
        <f t="shared" si="0"/>
        <v>2511</v>
      </c>
      <c r="F31" s="13">
        <f t="shared" si="1"/>
        <v>1395</v>
      </c>
      <c r="G31" s="13">
        <f t="shared" si="6"/>
        <v>1116</v>
      </c>
      <c r="H31" s="43">
        <f t="shared" si="4"/>
        <v>279</v>
      </c>
    </row>
    <row r="32" spans="2:8" x14ac:dyDescent="0.3">
      <c r="B32" s="34"/>
      <c r="C32" s="12" t="s">
        <v>97</v>
      </c>
      <c r="D32" s="12">
        <f>D24+((D34-D24)/10)*8</f>
        <v>2860</v>
      </c>
      <c r="E32" s="13">
        <f t="shared" si="0"/>
        <v>2574</v>
      </c>
      <c r="F32" s="13">
        <f t="shared" si="1"/>
        <v>1430</v>
      </c>
      <c r="G32" s="13">
        <f t="shared" si="6"/>
        <v>1144</v>
      </c>
      <c r="H32" s="43">
        <f t="shared" si="4"/>
        <v>286</v>
      </c>
    </row>
    <row r="33" spans="2:8" x14ac:dyDescent="0.3">
      <c r="B33" s="34"/>
      <c r="C33" s="12" t="s">
        <v>98</v>
      </c>
      <c r="D33" s="12">
        <f>D24+((D34-D24)/10)*9</f>
        <v>2930</v>
      </c>
      <c r="E33" s="13">
        <f t="shared" si="0"/>
        <v>2637</v>
      </c>
      <c r="F33" s="13">
        <f t="shared" si="1"/>
        <v>1465</v>
      </c>
      <c r="G33" s="13">
        <f t="shared" si="6"/>
        <v>1172</v>
      </c>
      <c r="H33" s="43">
        <f t="shared" si="4"/>
        <v>293</v>
      </c>
    </row>
    <row r="34" spans="2:8" x14ac:dyDescent="0.3">
      <c r="B34" s="34"/>
      <c r="C34" s="19" t="s">
        <v>99</v>
      </c>
      <c r="D34" s="17">
        <v>3000</v>
      </c>
      <c r="E34" s="9">
        <v>2700</v>
      </c>
      <c r="F34" s="9">
        <v>1500</v>
      </c>
      <c r="G34" s="9">
        <v>1200</v>
      </c>
      <c r="H34" s="44">
        <f t="shared" si="4"/>
        <v>300</v>
      </c>
    </row>
    <row r="35" spans="2:8" x14ac:dyDescent="0.3">
      <c r="B35" s="34"/>
      <c r="C35" s="12" t="s">
        <v>100</v>
      </c>
      <c r="D35" s="12">
        <f>D34+((D44-D34)/10)*1</f>
        <v>3080</v>
      </c>
      <c r="E35" s="13">
        <f t="shared" si="0"/>
        <v>2772</v>
      </c>
      <c r="F35" s="13">
        <f t="shared" si="1"/>
        <v>1540</v>
      </c>
      <c r="G35" s="13">
        <f t="shared" ref="G35:G43" si="7">E35*4/9</f>
        <v>1232</v>
      </c>
      <c r="H35" s="43">
        <f t="shared" si="4"/>
        <v>308</v>
      </c>
    </row>
    <row r="36" spans="2:8" x14ac:dyDescent="0.3">
      <c r="B36" s="34"/>
      <c r="C36" s="12" t="s">
        <v>101</v>
      </c>
      <c r="D36" s="12">
        <f>D34+((D44-D34)/10)*2</f>
        <v>3160</v>
      </c>
      <c r="E36" s="13">
        <f t="shared" si="0"/>
        <v>2844</v>
      </c>
      <c r="F36" s="13">
        <f t="shared" si="1"/>
        <v>1580</v>
      </c>
      <c r="G36" s="13">
        <f t="shared" si="7"/>
        <v>1264</v>
      </c>
      <c r="H36" s="43">
        <f t="shared" si="4"/>
        <v>316</v>
      </c>
    </row>
    <row r="37" spans="2:8" x14ac:dyDescent="0.3">
      <c r="B37" s="34"/>
      <c r="C37" s="12" t="s">
        <v>102</v>
      </c>
      <c r="D37" s="12">
        <f>D34+((D44-D34)/10)*3</f>
        <v>3240</v>
      </c>
      <c r="E37" s="13">
        <f t="shared" si="0"/>
        <v>2916</v>
      </c>
      <c r="F37" s="13">
        <f t="shared" si="1"/>
        <v>1620</v>
      </c>
      <c r="G37" s="13">
        <f t="shared" si="7"/>
        <v>1296</v>
      </c>
      <c r="H37" s="43">
        <f t="shared" si="4"/>
        <v>324</v>
      </c>
    </row>
    <row r="38" spans="2:8" x14ac:dyDescent="0.3">
      <c r="B38" s="34"/>
      <c r="C38" s="12" t="s">
        <v>103</v>
      </c>
      <c r="D38" s="12">
        <f>D34+((D44-D34)/10)*4</f>
        <v>3320</v>
      </c>
      <c r="E38" s="13">
        <f t="shared" si="0"/>
        <v>2988</v>
      </c>
      <c r="F38" s="13">
        <f t="shared" si="1"/>
        <v>1660</v>
      </c>
      <c r="G38" s="13">
        <f t="shared" si="7"/>
        <v>1328</v>
      </c>
      <c r="H38" s="43">
        <f t="shared" si="4"/>
        <v>332</v>
      </c>
    </row>
    <row r="39" spans="2:8" x14ac:dyDescent="0.3">
      <c r="B39" s="34"/>
      <c r="C39" s="12" t="s">
        <v>104</v>
      </c>
      <c r="D39" s="12">
        <f>D34+((D44-D34)/10)*5</f>
        <v>3400</v>
      </c>
      <c r="E39" s="13">
        <f t="shared" si="0"/>
        <v>3060</v>
      </c>
      <c r="F39" s="13">
        <f t="shared" si="1"/>
        <v>1700</v>
      </c>
      <c r="G39" s="13">
        <f t="shared" si="7"/>
        <v>1360</v>
      </c>
      <c r="H39" s="43">
        <f t="shared" si="4"/>
        <v>340</v>
      </c>
    </row>
    <row r="40" spans="2:8" x14ac:dyDescent="0.3">
      <c r="B40" s="34"/>
      <c r="C40" s="12" t="s">
        <v>105</v>
      </c>
      <c r="D40" s="12">
        <f>D34+((D44-D34)/10)*6</f>
        <v>3480</v>
      </c>
      <c r="E40" s="13">
        <f t="shared" si="0"/>
        <v>3132</v>
      </c>
      <c r="F40" s="13">
        <f t="shared" si="1"/>
        <v>1740</v>
      </c>
      <c r="G40" s="13">
        <f t="shared" si="7"/>
        <v>1392</v>
      </c>
      <c r="H40" s="43">
        <f t="shared" si="4"/>
        <v>348</v>
      </c>
    </row>
    <row r="41" spans="2:8" x14ac:dyDescent="0.3">
      <c r="B41" s="34"/>
      <c r="C41" s="12" t="s">
        <v>106</v>
      </c>
      <c r="D41" s="12">
        <f>D34+((D44-D34)/10)*7</f>
        <v>3560</v>
      </c>
      <c r="E41" s="13">
        <f t="shared" si="0"/>
        <v>3204</v>
      </c>
      <c r="F41" s="13">
        <f t="shared" si="1"/>
        <v>1780</v>
      </c>
      <c r="G41" s="13">
        <f t="shared" si="7"/>
        <v>1424</v>
      </c>
      <c r="H41" s="43">
        <f t="shared" si="4"/>
        <v>356</v>
      </c>
    </row>
    <row r="42" spans="2:8" x14ac:dyDescent="0.3">
      <c r="B42" s="34"/>
      <c r="C42" s="12" t="s">
        <v>107</v>
      </c>
      <c r="D42" s="12">
        <f>D34+((D44-D34)/10)*8</f>
        <v>3640</v>
      </c>
      <c r="E42" s="13">
        <f t="shared" si="0"/>
        <v>3276</v>
      </c>
      <c r="F42" s="13">
        <f t="shared" si="1"/>
        <v>1820</v>
      </c>
      <c r="G42" s="13">
        <f t="shared" si="7"/>
        <v>1456</v>
      </c>
      <c r="H42" s="43">
        <f t="shared" si="4"/>
        <v>364</v>
      </c>
    </row>
    <row r="43" spans="2:8" x14ac:dyDescent="0.3">
      <c r="B43" s="34"/>
      <c r="C43" s="12" t="s">
        <v>108</v>
      </c>
      <c r="D43" s="12">
        <f>D34+((D44-D34)/10)*9</f>
        <v>3720</v>
      </c>
      <c r="E43" s="13">
        <f t="shared" si="0"/>
        <v>3348</v>
      </c>
      <c r="F43" s="13">
        <f t="shared" si="1"/>
        <v>1860</v>
      </c>
      <c r="G43" s="13">
        <f t="shared" si="7"/>
        <v>1488</v>
      </c>
      <c r="H43" s="43">
        <f t="shared" si="4"/>
        <v>372</v>
      </c>
    </row>
    <row r="44" spans="2:8" x14ac:dyDescent="0.3">
      <c r="B44" s="34"/>
      <c r="C44" s="19" t="s">
        <v>109</v>
      </c>
      <c r="D44" s="17">
        <v>3800</v>
      </c>
      <c r="E44" s="9">
        <v>3420</v>
      </c>
      <c r="F44" s="9">
        <v>1900</v>
      </c>
      <c r="G44" s="9">
        <v>1520</v>
      </c>
      <c r="H44" s="44">
        <f t="shared" si="4"/>
        <v>380</v>
      </c>
    </row>
    <row r="45" spans="2:8" x14ac:dyDescent="0.3">
      <c r="B45" s="34"/>
      <c r="C45" s="12" t="s">
        <v>110</v>
      </c>
      <c r="D45" s="12">
        <f>D44+((D54-D44)/10)*1</f>
        <v>3830</v>
      </c>
      <c r="E45" s="13">
        <f t="shared" si="0"/>
        <v>3447</v>
      </c>
      <c r="F45" s="13">
        <f t="shared" si="1"/>
        <v>1915</v>
      </c>
      <c r="G45" s="13">
        <f t="shared" ref="G45:G64" si="8">E45*4/9</f>
        <v>1532</v>
      </c>
      <c r="H45" s="43">
        <f t="shared" si="4"/>
        <v>383</v>
      </c>
    </row>
    <row r="46" spans="2:8" x14ac:dyDescent="0.3">
      <c r="B46" s="34"/>
      <c r="C46" s="12" t="s">
        <v>111</v>
      </c>
      <c r="D46" s="12">
        <f>D44+((D54-D44)/10)*2</f>
        <v>3860</v>
      </c>
      <c r="E46" s="13">
        <f t="shared" si="0"/>
        <v>3474</v>
      </c>
      <c r="F46" s="13">
        <f t="shared" si="1"/>
        <v>1930</v>
      </c>
      <c r="G46" s="13">
        <f t="shared" si="8"/>
        <v>1544</v>
      </c>
      <c r="H46" s="43">
        <f t="shared" si="4"/>
        <v>386</v>
      </c>
    </row>
    <row r="47" spans="2:8" x14ac:dyDescent="0.3">
      <c r="B47" s="34"/>
      <c r="C47" s="12" t="s">
        <v>112</v>
      </c>
      <c r="D47" s="12">
        <f>D44+((D54-D44)/10)*3</f>
        <v>3890</v>
      </c>
      <c r="E47" s="13">
        <f t="shared" si="0"/>
        <v>3501</v>
      </c>
      <c r="F47" s="13">
        <f t="shared" si="1"/>
        <v>1945</v>
      </c>
      <c r="G47" s="13">
        <f t="shared" si="8"/>
        <v>1556</v>
      </c>
      <c r="H47" s="43">
        <f t="shared" si="4"/>
        <v>389</v>
      </c>
    </row>
    <row r="48" spans="2:8" x14ac:dyDescent="0.3">
      <c r="B48" s="34"/>
      <c r="C48" s="12" t="s">
        <v>113</v>
      </c>
      <c r="D48" s="12">
        <f>D44+((D54-D44)/10)*4</f>
        <v>3920</v>
      </c>
      <c r="E48" s="13">
        <f t="shared" si="0"/>
        <v>3528</v>
      </c>
      <c r="F48" s="13">
        <f t="shared" si="1"/>
        <v>1960</v>
      </c>
      <c r="G48" s="13">
        <f t="shared" si="8"/>
        <v>1568</v>
      </c>
      <c r="H48" s="43">
        <f t="shared" si="4"/>
        <v>392</v>
      </c>
    </row>
    <row r="49" spans="2:8" x14ac:dyDescent="0.3">
      <c r="B49" s="34"/>
      <c r="C49" s="12" t="s">
        <v>114</v>
      </c>
      <c r="D49" s="12">
        <f>D44+((D54-D44)/10)*5</f>
        <v>3950</v>
      </c>
      <c r="E49" s="13">
        <f t="shared" si="0"/>
        <v>3555</v>
      </c>
      <c r="F49" s="13">
        <f t="shared" si="1"/>
        <v>1975</v>
      </c>
      <c r="G49" s="13">
        <f t="shared" si="8"/>
        <v>1580</v>
      </c>
      <c r="H49" s="43">
        <f t="shared" si="4"/>
        <v>395</v>
      </c>
    </row>
    <row r="50" spans="2:8" x14ac:dyDescent="0.3">
      <c r="B50" s="34"/>
      <c r="C50" s="12" t="s">
        <v>115</v>
      </c>
      <c r="D50" s="12">
        <f>D44+((D54-D44)/10)*6</f>
        <v>3980</v>
      </c>
      <c r="E50" s="13">
        <f t="shared" si="0"/>
        <v>3582</v>
      </c>
      <c r="F50" s="13">
        <f t="shared" si="1"/>
        <v>1990</v>
      </c>
      <c r="G50" s="13">
        <f t="shared" si="8"/>
        <v>1592</v>
      </c>
      <c r="H50" s="43">
        <f t="shared" si="4"/>
        <v>398</v>
      </c>
    </row>
    <row r="51" spans="2:8" x14ac:dyDescent="0.3">
      <c r="B51" s="34"/>
      <c r="C51" s="12" t="s">
        <v>116</v>
      </c>
      <c r="D51" s="12">
        <f>D44+((D54-D44)/10)*7</f>
        <v>4010</v>
      </c>
      <c r="E51" s="13">
        <f t="shared" si="0"/>
        <v>3609</v>
      </c>
      <c r="F51" s="13">
        <f t="shared" si="1"/>
        <v>2005</v>
      </c>
      <c r="G51" s="13">
        <f t="shared" si="8"/>
        <v>1604</v>
      </c>
      <c r="H51" s="43">
        <f t="shared" si="4"/>
        <v>401</v>
      </c>
    </row>
    <row r="52" spans="2:8" x14ac:dyDescent="0.3">
      <c r="B52" s="34"/>
      <c r="C52" s="12" t="s">
        <v>117</v>
      </c>
      <c r="D52" s="12">
        <f>D44+((D54-D44)/10)*8</f>
        <v>4040</v>
      </c>
      <c r="E52" s="13">
        <f t="shared" si="0"/>
        <v>3636</v>
      </c>
      <c r="F52" s="13">
        <f t="shared" si="1"/>
        <v>2020</v>
      </c>
      <c r="G52" s="13">
        <f t="shared" si="8"/>
        <v>1616</v>
      </c>
      <c r="H52" s="43">
        <f t="shared" si="4"/>
        <v>404</v>
      </c>
    </row>
    <row r="53" spans="2:8" x14ac:dyDescent="0.3">
      <c r="B53" s="34"/>
      <c r="C53" s="12" t="s">
        <v>118</v>
      </c>
      <c r="D53" s="12">
        <f>D44+((D54-D44)/10)*9</f>
        <v>4070</v>
      </c>
      <c r="E53" s="13">
        <f t="shared" si="0"/>
        <v>3663</v>
      </c>
      <c r="F53" s="13">
        <f t="shared" si="1"/>
        <v>2035</v>
      </c>
      <c r="G53" s="13">
        <f t="shared" si="8"/>
        <v>1628</v>
      </c>
      <c r="H53" s="43">
        <f t="shared" si="4"/>
        <v>407</v>
      </c>
    </row>
    <row r="54" spans="2:8" x14ac:dyDescent="0.3">
      <c r="B54" s="34"/>
      <c r="C54" s="19" t="s">
        <v>119</v>
      </c>
      <c r="D54" s="17">
        <v>4100</v>
      </c>
      <c r="E54" s="9">
        <v>3690</v>
      </c>
      <c r="F54" s="9">
        <v>2050</v>
      </c>
      <c r="G54" s="9">
        <v>1640</v>
      </c>
      <c r="H54" s="44">
        <f t="shared" si="4"/>
        <v>410</v>
      </c>
    </row>
    <row r="55" spans="2:8" x14ac:dyDescent="0.3">
      <c r="B55" s="34"/>
      <c r="C55" s="12" t="s">
        <v>120</v>
      </c>
      <c r="D55" s="10">
        <f>$D$54+($D$54*(100/500))</f>
        <v>4920</v>
      </c>
      <c r="E55" s="13">
        <f t="shared" si="0"/>
        <v>4428</v>
      </c>
      <c r="F55" s="13">
        <f t="shared" si="1"/>
        <v>2460</v>
      </c>
      <c r="G55" s="13">
        <f t="shared" si="8"/>
        <v>1968</v>
      </c>
      <c r="H55" s="43">
        <f t="shared" si="4"/>
        <v>492</v>
      </c>
    </row>
    <row r="56" spans="2:8" x14ac:dyDescent="0.3">
      <c r="B56" s="34"/>
      <c r="C56" s="12" t="s">
        <v>121</v>
      </c>
      <c r="D56" s="10">
        <f>$D$54+($D$54*(200/500))</f>
        <v>5740</v>
      </c>
      <c r="E56" s="13">
        <f t="shared" si="0"/>
        <v>5166</v>
      </c>
      <c r="F56" s="13">
        <f t="shared" si="1"/>
        <v>2870</v>
      </c>
      <c r="G56" s="13">
        <f t="shared" si="8"/>
        <v>2296</v>
      </c>
      <c r="H56" s="43">
        <f t="shared" si="4"/>
        <v>574</v>
      </c>
    </row>
    <row r="57" spans="2:8" x14ac:dyDescent="0.3">
      <c r="B57" s="34"/>
      <c r="C57" s="12" t="s">
        <v>122</v>
      </c>
      <c r="D57" s="10">
        <f>$D$54+($D$54*(300/500))</f>
        <v>6560</v>
      </c>
      <c r="E57" s="13">
        <f t="shared" si="0"/>
        <v>5904</v>
      </c>
      <c r="F57" s="13">
        <f t="shared" si="1"/>
        <v>3280</v>
      </c>
      <c r="G57" s="13">
        <f t="shared" si="8"/>
        <v>2624</v>
      </c>
      <c r="H57" s="43">
        <f t="shared" si="4"/>
        <v>656</v>
      </c>
    </row>
    <row r="58" spans="2:8" x14ac:dyDescent="0.3">
      <c r="B58" s="34"/>
      <c r="C58" s="12" t="s">
        <v>123</v>
      </c>
      <c r="D58" s="10">
        <f>$D$54+($D$54*(400/500))</f>
        <v>7380</v>
      </c>
      <c r="E58" s="13">
        <f t="shared" si="0"/>
        <v>6642</v>
      </c>
      <c r="F58" s="13">
        <f t="shared" si="1"/>
        <v>3690</v>
      </c>
      <c r="G58" s="13">
        <f t="shared" si="8"/>
        <v>2952</v>
      </c>
      <c r="H58" s="43">
        <f t="shared" si="4"/>
        <v>738</v>
      </c>
    </row>
    <row r="59" spans="2:8" x14ac:dyDescent="0.3">
      <c r="B59" s="34"/>
      <c r="C59" s="12" t="s">
        <v>124</v>
      </c>
      <c r="D59" s="10">
        <f>$D$54+($D$54*(500/500))</f>
        <v>8200</v>
      </c>
      <c r="E59" s="13">
        <f t="shared" si="0"/>
        <v>7380</v>
      </c>
      <c r="F59" s="13">
        <f t="shared" si="1"/>
        <v>4100</v>
      </c>
      <c r="G59" s="13">
        <f t="shared" si="8"/>
        <v>3280</v>
      </c>
      <c r="H59" s="43">
        <f t="shared" si="4"/>
        <v>820</v>
      </c>
    </row>
    <row r="60" spans="2:8" x14ac:dyDescent="0.3">
      <c r="B60" s="34"/>
      <c r="C60" s="12" t="s">
        <v>125</v>
      </c>
      <c r="D60" s="10">
        <f>$D$54+($D$54*(600/500))</f>
        <v>9020</v>
      </c>
      <c r="E60" s="13">
        <f t="shared" ref="E60:E64" si="9">D60*0.9</f>
        <v>8118</v>
      </c>
      <c r="F60" s="13">
        <f t="shared" ref="F60:F64" si="10">E60*5/9</f>
        <v>4510</v>
      </c>
      <c r="G60" s="13">
        <f t="shared" si="8"/>
        <v>3608</v>
      </c>
      <c r="H60" s="43">
        <f t="shared" si="4"/>
        <v>902</v>
      </c>
    </row>
    <row r="61" spans="2:8" x14ac:dyDescent="0.3">
      <c r="B61" s="34"/>
      <c r="C61" s="12" t="s">
        <v>126</v>
      </c>
      <c r="D61" s="10">
        <f>$D$54+($D$54*(700/500))</f>
        <v>9840</v>
      </c>
      <c r="E61" s="13">
        <f t="shared" si="9"/>
        <v>8856</v>
      </c>
      <c r="F61" s="13">
        <f t="shared" si="10"/>
        <v>4920</v>
      </c>
      <c r="G61" s="13">
        <f t="shared" si="8"/>
        <v>3936</v>
      </c>
      <c r="H61" s="43">
        <f t="shared" si="4"/>
        <v>984</v>
      </c>
    </row>
    <row r="62" spans="2:8" x14ac:dyDescent="0.3">
      <c r="B62" s="34"/>
      <c r="C62" s="12" t="s">
        <v>127</v>
      </c>
      <c r="D62" s="10">
        <f>$D$54+($D$54*(800/500))</f>
        <v>10660</v>
      </c>
      <c r="E62" s="13">
        <f t="shared" si="9"/>
        <v>9594</v>
      </c>
      <c r="F62" s="13">
        <f t="shared" si="10"/>
        <v>5330</v>
      </c>
      <c r="G62" s="13">
        <f t="shared" si="8"/>
        <v>4264</v>
      </c>
      <c r="H62" s="43">
        <f t="shared" si="4"/>
        <v>1066</v>
      </c>
    </row>
    <row r="63" spans="2:8" x14ac:dyDescent="0.3">
      <c r="B63" s="34"/>
      <c r="C63" s="12" t="s">
        <v>128</v>
      </c>
      <c r="D63" s="10">
        <f>$D$54+($D$54*(900/500))</f>
        <v>11480</v>
      </c>
      <c r="E63" s="13">
        <f t="shared" si="9"/>
        <v>10332</v>
      </c>
      <c r="F63" s="13">
        <f t="shared" si="10"/>
        <v>5740</v>
      </c>
      <c r="G63" s="13">
        <f t="shared" si="8"/>
        <v>4592</v>
      </c>
      <c r="H63" s="43">
        <f t="shared" si="4"/>
        <v>1148</v>
      </c>
    </row>
    <row r="64" spans="2:8" x14ac:dyDescent="0.3">
      <c r="B64" s="34"/>
      <c r="C64" s="12" t="s">
        <v>129</v>
      </c>
      <c r="D64" s="10">
        <f>$D$54+($D$54*(1000/500))</f>
        <v>12300</v>
      </c>
      <c r="E64" s="13">
        <f t="shared" si="9"/>
        <v>11070</v>
      </c>
      <c r="F64" s="13">
        <f t="shared" si="10"/>
        <v>6150</v>
      </c>
      <c r="G64" s="13">
        <f t="shared" si="8"/>
        <v>4920</v>
      </c>
      <c r="H64" s="43">
        <f t="shared" si="4"/>
        <v>1230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39C-1F94-4AE2-8DA2-A6C86C919376}">
  <dimension ref="B1:K64"/>
  <sheetViews>
    <sheetView workbookViewId="0">
      <selection activeCell="H43" sqref="H43"/>
    </sheetView>
  </sheetViews>
  <sheetFormatPr defaultRowHeight="13.5" x14ac:dyDescent="0.3"/>
  <cols>
    <col min="1" max="1" width="9" style="2"/>
    <col min="2" max="2" width="20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.625" style="4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x14ac:dyDescent="0.3">
      <c r="B4" s="34" t="s">
        <v>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350</v>
      </c>
      <c r="E5" s="13">
        <f t="shared" ref="E5:E59" si="0">D5*0.9</f>
        <v>315</v>
      </c>
      <c r="F5" s="13">
        <f t="shared" ref="F5:F59" si="1">E5*5/9</f>
        <v>175</v>
      </c>
      <c r="G5" s="13">
        <f t="shared" ref="G5:G59" si="2">E5*4/9</f>
        <v>140</v>
      </c>
      <c r="H5" s="43">
        <f>D5*0.1</f>
        <v>35</v>
      </c>
    </row>
    <row r="6" spans="2:8" s="7" customFormat="1" x14ac:dyDescent="0.3">
      <c r="B6" s="34"/>
      <c r="C6" s="12" t="s">
        <v>71</v>
      </c>
      <c r="D6" s="12">
        <f>D4+((D14-D4)/10)*2</f>
        <v>700</v>
      </c>
      <c r="E6" s="13">
        <f t="shared" si="0"/>
        <v>630</v>
      </c>
      <c r="F6" s="13">
        <f t="shared" si="1"/>
        <v>350</v>
      </c>
      <c r="G6" s="13">
        <f t="shared" si="2"/>
        <v>280</v>
      </c>
      <c r="H6" s="43">
        <f t="shared" ref="H6:H64" si="3">D6*0.1</f>
        <v>70</v>
      </c>
    </row>
    <row r="7" spans="2:8" s="7" customFormat="1" x14ac:dyDescent="0.3">
      <c r="B7" s="34"/>
      <c r="C7" s="12" t="s">
        <v>72</v>
      </c>
      <c r="D7" s="12">
        <f>D4+((D14-D4)/10)*3</f>
        <v>1050</v>
      </c>
      <c r="E7" s="13">
        <f t="shared" si="0"/>
        <v>945</v>
      </c>
      <c r="F7" s="13">
        <f t="shared" si="1"/>
        <v>525</v>
      </c>
      <c r="G7" s="13">
        <f t="shared" si="2"/>
        <v>420</v>
      </c>
      <c r="H7" s="43">
        <f t="shared" si="3"/>
        <v>105</v>
      </c>
    </row>
    <row r="8" spans="2:8" s="7" customFormat="1" x14ac:dyDescent="0.3">
      <c r="B8" s="34"/>
      <c r="C8" s="12" t="s">
        <v>73</v>
      </c>
      <c r="D8" s="12">
        <f>D4+((D14-D4)/10)*4</f>
        <v>1400</v>
      </c>
      <c r="E8" s="13">
        <f t="shared" si="0"/>
        <v>1260</v>
      </c>
      <c r="F8" s="13">
        <f t="shared" si="1"/>
        <v>700</v>
      </c>
      <c r="G8" s="13">
        <f t="shared" si="2"/>
        <v>560</v>
      </c>
      <c r="H8" s="43">
        <f t="shared" si="3"/>
        <v>140</v>
      </c>
    </row>
    <row r="9" spans="2:8" s="7" customFormat="1" x14ac:dyDescent="0.3">
      <c r="B9" s="34"/>
      <c r="C9" s="12" t="s">
        <v>74</v>
      </c>
      <c r="D9" s="12">
        <f>D4+((D14-D4)/10)*5</f>
        <v>1750</v>
      </c>
      <c r="E9" s="13">
        <f t="shared" si="0"/>
        <v>1575</v>
      </c>
      <c r="F9" s="13">
        <f t="shared" si="1"/>
        <v>875</v>
      </c>
      <c r="G9" s="13">
        <f t="shared" si="2"/>
        <v>700</v>
      </c>
      <c r="H9" s="43">
        <f t="shared" si="3"/>
        <v>175</v>
      </c>
    </row>
    <row r="10" spans="2:8" s="7" customFormat="1" x14ac:dyDescent="0.3">
      <c r="B10" s="34"/>
      <c r="C10" s="12" t="s">
        <v>75</v>
      </c>
      <c r="D10" s="12">
        <f>D4+((D14-D4)/10)*6</f>
        <v>2100</v>
      </c>
      <c r="E10" s="13">
        <f t="shared" si="0"/>
        <v>1890</v>
      </c>
      <c r="F10" s="13">
        <f t="shared" si="1"/>
        <v>1050</v>
      </c>
      <c r="G10" s="13">
        <f t="shared" si="2"/>
        <v>840</v>
      </c>
      <c r="H10" s="43">
        <f t="shared" si="3"/>
        <v>210</v>
      </c>
    </row>
    <row r="11" spans="2:8" s="7" customFormat="1" x14ac:dyDescent="0.3">
      <c r="B11" s="34"/>
      <c r="C11" s="12" t="s">
        <v>76</v>
      </c>
      <c r="D11" s="12">
        <f>D4+((D14-D4)/10)*7</f>
        <v>2450</v>
      </c>
      <c r="E11" s="13">
        <f t="shared" si="0"/>
        <v>2205</v>
      </c>
      <c r="F11" s="13">
        <f t="shared" si="1"/>
        <v>1225</v>
      </c>
      <c r="G11" s="13">
        <f t="shared" si="2"/>
        <v>980</v>
      </c>
      <c r="H11" s="43">
        <f t="shared" si="3"/>
        <v>245</v>
      </c>
    </row>
    <row r="12" spans="2:8" s="7" customFormat="1" x14ac:dyDescent="0.3">
      <c r="B12" s="34"/>
      <c r="C12" s="12" t="s">
        <v>77</v>
      </c>
      <c r="D12" s="12">
        <f>D4+((D14-D4)/10)*8</f>
        <v>2800</v>
      </c>
      <c r="E12" s="13">
        <f t="shared" si="0"/>
        <v>2520</v>
      </c>
      <c r="F12" s="13">
        <f t="shared" si="1"/>
        <v>1400</v>
      </c>
      <c r="G12" s="13">
        <f t="shared" si="2"/>
        <v>1120</v>
      </c>
      <c r="H12" s="43">
        <f t="shared" si="3"/>
        <v>280</v>
      </c>
    </row>
    <row r="13" spans="2:8" s="7" customFormat="1" x14ac:dyDescent="0.3">
      <c r="B13" s="34"/>
      <c r="C13" s="12" t="s">
        <v>78</v>
      </c>
      <c r="D13" s="12">
        <f>D4+((D14-D4)/10)*9</f>
        <v>3150</v>
      </c>
      <c r="E13" s="13">
        <f t="shared" si="0"/>
        <v>2835</v>
      </c>
      <c r="F13" s="13">
        <f t="shared" si="1"/>
        <v>1575</v>
      </c>
      <c r="G13" s="13">
        <f t="shared" si="2"/>
        <v>1260</v>
      </c>
      <c r="H13" s="43">
        <f t="shared" si="3"/>
        <v>315</v>
      </c>
    </row>
    <row r="14" spans="2:8" x14ac:dyDescent="0.3">
      <c r="B14" s="34"/>
      <c r="C14" s="19" t="s">
        <v>79</v>
      </c>
      <c r="D14" s="17">
        <v>3500</v>
      </c>
      <c r="E14" s="9">
        <v>3150</v>
      </c>
      <c r="F14" s="9">
        <v>1750</v>
      </c>
      <c r="G14" s="9">
        <v>1400</v>
      </c>
      <c r="H14" s="44">
        <f t="shared" si="3"/>
        <v>350</v>
      </c>
    </row>
    <row r="15" spans="2:8" x14ac:dyDescent="0.3">
      <c r="B15" s="34"/>
      <c r="C15" s="12" t="s">
        <v>80</v>
      </c>
      <c r="D15" s="12">
        <f>D14+((D24-D14)/10)*1</f>
        <v>3610</v>
      </c>
      <c r="E15" s="13">
        <f t="shared" si="0"/>
        <v>3249</v>
      </c>
      <c r="F15" s="13">
        <f t="shared" si="1"/>
        <v>1805</v>
      </c>
      <c r="G15" s="13">
        <f t="shared" si="2"/>
        <v>1444</v>
      </c>
      <c r="H15" s="43">
        <f t="shared" si="3"/>
        <v>361</v>
      </c>
    </row>
    <row r="16" spans="2:8" x14ac:dyDescent="0.3">
      <c r="B16" s="34"/>
      <c r="C16" s="12" t="s">
        <v>81</v>
      </c>
      <c r="D16" s="12">
        <f>D14+((D24-D14)/10)*2</f>
        <v>3720</v>
      </c>
      <c r="E16" s="13">
        <f t="shared" si="0"/>
        <v>3348</v>
      </c>
      <c r="F16" s="13">
        <f t="shared" si="1"/>
        <v>1860</v>
      </c>
      <c r="G16" s="13">
        <f t="shared" si="2"/>
        <v>1488</v>
      </c>
      <c r="H16" s="43">
        <f t="shared" si="3"/>
        <v>372</v>
      </c>
    </row>
    <row r="17" spans="2:8" x14ac:dyDescent="0.3">
      <c r="B17" s="34"/>
      <c r="C17" s="12" t="s">
        <v>82</v>
      </c>
      <c r="D17" s="12">
        <f>D14+((D24-D14)/10)*3</f>
        <v>3830</v>
      </c>
      <c r="E17" s="13">
        <f t="shared" si="0"/>
        <v>3447</v>
      </c>
      <c r="F17" s="13">
        <f t="shared" si="1"/>
        <v>1915</v>
      </c>
      <c r="G17" s="13">
        <f t="shared" si="2"/>
        <v>1532</v>
      </c>
      <c r="H17" s="43">
        <f t="shared" si="3"/>
        <v>383</v>
      </c>
    </row>
    <row r="18" spans="2:8" x14ac:dyDescent="0.3">
      <c r="B18" s="34"/>
      <c r="C18" s="12" t="s">
        <v>83</v>
      </c>
      <c r="D18" s="12">
        <f>D14+((D24-D14)/10)*4</f>
        <v>3940</v>
      </c>
      <c r="E18" s="13">
        <f t="shared" si="0"/>
        <v>3546</v>
      </c>
      <c r="F18" s="13">
        <f t="shared" si="1"/>
        <v>1970</v>
      </c>
      <c r="G18" s="13">
        <f t="shared" si="2"/>
        <v>1576</v>
      </c>
      <c r="H18" s="43">
        <f t="shared" si="3"/>
        <v>394</v>
      </c>
    </row>
    <row r="19" spans="2:8" x14ac:dyDescent="0.3">
      <c r="B19" s="34"/>
      <c r="C19" s="12" t="s">
        <v>84</v>
      </c>
      <c r="D19" s="12">
        <f>D14+((D24-D14)/10)*5</f>
        <v>4050</v>
      </c>
      <c r="E19" s="13">
        <f t="shared" si="0"/>
        <v>3645</v>
      </c>
      <c r="F19" s="13">
        <f t="shared" si="1"/>
        <v>2025</v>
      </c>
      <c r="G19" s="13">
        <f t="shared" si="2"/>
        <v>1620</v>
      </c>
      <c r="H19" s="43">
        <f t="shared" si="3"/>
        <v>405</v>
      </c>
    </row>
    <row r="20" spans="2:8" x14ac:dyDescent="0.3">
      <c r="B20" s="34"/>
      <c r="C20" s="12" t="s">
        <v>85</v>
      </c>
      <c r="D20" s="12">
        <f>D14+((D24-D14)/10)*6</f>
        <v>4160</v>
      </c>
      <c r="E20" s="13">
        <f t="shared" si="0"/>
        <v>3744</v>
      </c>
      <c r="F20" s="13">
        <f t="shared" si="1"/>
        <v>2080</v>
      </c>
      <c r="G20" s="13">
        <f t="shared" si="2"/>
        <v>1664</v>
      </c>
      <c r="H20" s="43">
        <f t="shared" si="3"/>
        <v>416</v>
      </c>
    </row>
    <row r="21" spans="2:8" x14ac:dyDescent="0.3">
      <c r="B21" s="34"/>
      <c r="C21" s="12" t="s">
        <v>86</v>
      </c>
      <c r="D21" s="12">
        <f>D14+((D24-D14)/10)*7</f>
        <v>4270</v>
      </c>
      <c r="E21" s="13">
        <f t="shared" si="0"/>
        <v>3843</v>
      </c>
      <c r="F21" s="13">
        <f t="shared" si="1"/>
        <v>2135</v>
      </c>
      <c r="G21" s="13">
        <f t="shared" si="2"/>
        <v>1708</v>
      </c>
      <c r="H21" s="43">
        <f t="shared" si="3"/>
        <v>427</v>
      </c>
    </row>
    <row r="22" spans="2:8" x14ac:dyDescent="0.3">
      <c r="B22" s="34"/>
      <c r="C22" s="12" t="s">
        <v>87</v>
      </c>
      <c r="D22" s="12">
        <f>D14+((D24-D14)/10)*8</f>
        <v>4380</v>
      </c>
      <c r="E22" s="13">
        <f t="shared" si="0"/>
        <v>3942</v>
      </c>
      <c r="F22" s="13">
        <f t="shared" si="1"/>
        <v>2190</v>
      </c>
      <c r="G22" s="13">
        <f t="shared" si="2"/>
        <v>1752</v>
      </c>
      <c r="H22" s="43">
        <f t="shared" si="3"/>
        <v>438</v>
      </c>
    </row>
    <row r="23" spans="2:8" x14ac:dyDescent="0.3">
      <c r="B23" s="34"/>
      <c r="C23" s="12" t="s">
        <v>88</v>
      </c>
      <c r="D23" s="12">
        <f>D14+((D24-D14)/10)*9</f>
        <v>4490</v>
      </c>
      <c r="E23" s="13">
        <f t="shared" si="0"/>
        <v>4041</v>
      </c>
      <c r="F23" s="13">
        <f t="shared" si="1"/>
        <v>2245</v>
      </c>
      <c r="G23" s="13">
        <f t="shared" si="2"/>
        <v>1796</v>
      </c>
      <c r="H23" s="43">
        <f t="shared" si="3"/>
        <v>449</v>
      </c>
    </row>
    <row r="24" spans="2:8" x14ac:dyDescent="0.3">
      <c r="B24" s="34"/>
      <c r="C24" s="19" t="s">
        <v>89</v>
      </c>
      <c r="D24" s="17">
        <v>4600</v>
      </c>
      <c r="E24" s="9">
        <v>4140</v>
      </c>
      <c r="F24" s="9">
        <v>2300</v>
      </c>
      <c r="G24" s="9">
        <v>1840</v>
      </c>
      <c r="H24" s="44">
        <f t="shared" si="3"/>
        <v>460</v>
      </c>
    </row>
    <row r="25" spans="2:8" x14ac:dyDescent="0.3">
      <c r="B25" s="34"/>
      <c r="C25" s="12" t="s">
        <v>90</v>
      </c>
      <c r="D25" s="12">
        <f>D24+((D34-D24)/10)*1</f>
        <v>4750</v>
      </c>
      <c r="E25" s="13">
        <f t="shared" si="0"/>
        <v>4275</v>
      </c>
      <c r="F25" s="13">
        <f t="shared" si="1"/>
        <v>2375</v>
      </c>
      <c r="G25" s="13">
        <f t="shared" si="2"/>
        <v>1900</v>
      </c>
      <c r="H25" s="43">
        <f t="shared" si="3"/>
        <v>475</v>
      </c>
    </row>
    <row r="26" spans="2:8" x14ac:dyDescent="0.3">
      <c r="B26" s="34"/>
      <c r="C26" s="12" t="s">
        <v>91</v>
      </c>
      <c r="D26" s="12">
        <f>D24+((D34-D24)/10)*2</f>
        <v>4900</v>
      </c>
      <c r="E26" s="13">
        <f t="shared" si="0"/>
        <v>4410</v>
      </c>
      <c r="F26" s="13">
        <f t="shared" si="1"/>
        <v>2450</v>
      </c>
      <c r="G26" s="13">
        <f t="shared" si="2"/>
        <v>1960</v>
      </c>
      <c r="H26" s="43">
        <f t="shared" si="3"/>
        <v>490</v>
      </c>
    </row>
    <row r="27" spans="2:8" x14ac:dyDescent="0.3">
      <c r="B27" s="34"/>
      <c r="C27" s="12" t="s">
        <v>92</v>
      </c>
      <c r="D27" s="12">
        <f>D24+((D34-D24)/10)*3</f>
        <v>5050</v>
      </c>
      <c r="E27" s="13">
        <f t="shared" si="0"/>
        <v>4545</v>
      </c>
      <c r="F27" s="13">
        <f t="shared" si="1"/>
        <v>2525</v>
      </c>
      <c r="G27" s="13">
        <f t="shared" si="2"/>
        <v>2020</v>
      </c>
      <c r="H27" s="43">
        <f t="shared" si="3"/>
        <v>505</v>
      </c>
    </row>
    <row r="28" spans="2:8" x14ac:dyDescent="0.3">
      <c r="B28" s="34"/>
      <c r="C28" s="12" t="s">
        <v>93</v>
      </c>
      <c r="D28" s="12">
        <f>D24+((D34-D24)/10)*4</f>
        <v>5200</v>
      </c>
      <c r="E28" s="13">
        <f t="shared" si="0"/>
        <v>4680</v>
      </c>
      <c r="F28" s="13">
        <f t="shared" si="1"/>
        <v>2600</v>
      </c>
      <c r="G28" s="13">
        <f t="shared" si="2"/>
        <v>2080</v>
      </c>
      <c r="H28" s="43">
        <f t="shared" si="3"/>
        <v>520</v>
      </c>
    </row>
    <row r="29" spans="2:8" x14ac:dyDescent="0.3">
      <c r="B29" s="34"/>
      <c r="C29" s="12" t="s">
        <v>94</v>
      </c>
      <c r="D29" s="12">
        <f>D24+((D34-D24)/10)*5</f>
        <v>5350</v>
      </c>
      <c r="E29" s="13">
        <f t="shared" si="0"/>
        <v>4815</v>
      </c>
      <c r="F29" s="13">
        <f t="shared" si="1"/>
        <v>2675</v>
      </c>
      <c r="G29" s="13">
        <f t="shared" si="2"/>
        <v>2140</v>
      </c>
      <c r="H29" s="43">
        <f t="shared" si="3"/>
        <v>535</v>
      </c>
    </row>
    <row r="30" spans="2:8" x14ac:dyDescent="0.3">
      <c r="B30" s="34"/>
      <c r="C30" s="12" t="s">
        <v>95</v>
      </c>
      <c r="D30" s="12">
        <f>D24+((D34-D24)/10)*6</f>
        <v>5500</v>
      </c>
      <c r="E30" s="13">
        <f t="shared" si="0"/>
        <v>4950</v>
      </c>
      <c r="F30" s="13">
        <f t="shared" si="1"/>
        <v>2750</v>
      </c>
      <c r="G30" s="13">
        <f t="shared" si="2"/>
        <v>2200</v>
      </c>
      <c r="H30" s="43">
        <f t="shared" si="3"/>
        <v>550</v>
      </c>
    </row>
    <row r="31" spans="2:8" x14ac:dyDescent="0.3">
      <c r="B31" s="34"/>
      <c r="C31" s="12" t="s">
        <v>96</v>
      </c>
      <c r="D31" s="12">
        <f>D24+((D34-D24)/10)*7</f>
        <v>5650</v>
      </c>
      <c r="E31" s="13">
        <f t="shared" si="0"/>
        <v>5085</v>
      </c>
      <c r="F31" s="13">
        <f t="shared" si="1"/>
        <v>2825</v>
      </c>
      <c r="G31" s="13">
        <f t="shared" si="2"/>
        <v>2260</v>
      </c>
      <c r="H31" s="43">
        <f t="shared" si="3"/>
        <v>565</v>
      </c>
    </row>
    <row r="32" spans="2:8" x14ac:dyDescent="0.3">
      <c r="B32" s="34"/>
      <c r="C32" s="12" t="s">
        <v>97</v>
      </c>
      <c r="D32" s="12">
        <f>D24+((D34-D24)/10)*8</f>
        <v>5800</v>
      </c>
      <c r="E32" s="13">
        <f t="shared" si="0"/>
        <v>5220</v>
      </c>
      <c r="F32" s="13">
        <f t="shared" si="1"/>
        <v>2900</v>
      </c>
      <c r="G32" s="13">
        <f t="shared" si="2"/>
        <v>2320</v>
      </c>
      <c r="H32" s="43">
        <f t="shared" si="3"/>
        <v>580</v>
      </c>
    </row>
    <row r="33" spans="2:8" x14ac:dyDescent="0.3">
      <c r="B33" s="34"/>
      <c r="C33" s="12" t="s">
        <v>98</v>
      </c>
      <c r="D33" s="12">
        <f>D24+((D34-D24)/10)*9</f>
        <v>5950</v>
      </c>
      <c r="E33" s="13">
        <f t="shared" si="0"/>
        <v>5355</v>
      </c>
      <c r="F33" s="13">
        <f t="shared" si="1"/>
        <v>2975</v>
      </c>
      <c r="G33" s="13">
        <f t="shared" si="2"/>
        <v>2380</v>
      </c>
      <c r="H33" s="43">
        <f t="shared" si="3"/>
        <v>595</v>
      </c>
    </row>
    <row r="34" spans="2:8" x14ac:dyDescent="0.3">
      <c r="B34" s="34"/>
      <c r="C34" s="19" t="s">
        <v>99</v>
      </c>
      <c r="D34" s="17">
        <v>6100</v>
      </c>
      <c r="E34" s="9">
        <v>5490</v>
      </c>
      <c r="F34" s="9">
        <v>3050</v>
      </c>
      <c r="G34" s="9">
        <v>2440</v>
      </c>
      <c r="H34" s="44">
        <f t="shared" si="3"/>
        <v>610</v>
      </c>
    </row>
    <row r="35" spans="2:8" x14ac:dyDescent="0.3">
      <c r="B35" s="34"/>
      <c r="C35" s="12" t="s">
        <v>100</v>
      </c>
      <c r="D35" s="12">
        <f>D34+((D44-D34)/10)*1</f>
        <v>6230</v>
      </c>
      <c r="E35" s="13">
        <f t="shared" si="0"/>
        <v>5607</v>
      </c>
      <c r="F35" s="13">
        <f t="shared" si="1"/>
        <v>3115</v>
      </c>
      <c r="G35" s="13">
        <f t="shared" si="2"/>
        <v>2492</v>
      </c>
      <c r="H35" s="43">
        <f t="shared" si="3"/>
        <v>623</v>
      </c>
    </row>
    <row r="36" spans="2:8" x14ac:dyDescent="0.3">
      <c r="B36" s="34"/>
      <c r="C36" s="12" t="s">
        <v>101</v>
      </c>
      <c r="D36" s="12">
        <f>D34+((D44-D34)/10)*2</f>
        <v>6360</v>
      </c>
      <c r="E36" s="13">
        <f t="shared" si="0"/>
        <v>5724</v>
      </c>
      <c r="F36" s="13">
        <f t="shared" si="1"/>
        <v>3180</v>
      </c>
      <c r="G36" s="13">
        <f t="shared" si="2"/>
        <v>2544</v>
      </c>
      <c r="H36" s="43">
        <f t="shared" si="3"/>
        <v>636</v>
      </c>
    </row>
    <row r="37" spans="2:8" x14ac:dyDescent="0.3">
      <c r="B37" s="34"/>
      <c r="C37" s="12" t="s">
        <v>102</v>
      </c>
      <c r="D37" s="12">
        <f>D34+((D44-D34)/10)*3</f>
        <v>6490</v>
      </c>
      <c r="E37" s="13">
        <f t="shared" si="0"/>
        <v>5841</v>
      </c>
      <c r="F37" s="13">
        <f t="shared" si="1"/>
        <v>3245</v>
      </c>
      <c r="G37" s="13">
        <f t="shared" si="2"/>
        <v>2596</v>
      </c>
      <c r="H37" s="43">
        <f t="shared" si="3"/>
        <v>649</v>
      </c>
    </row>
    <row r="38" spans="2:8" x14ac:dyDescent="0.3">
      <c r="B38" s="34"/>
      <c r="C38" s="12" t="s">
        <v>103</v>
      </c>
      <c r="D38" s="12">
        <f>D34+((D44-D34)/10)*4</f>
        <v>6620</v>
      </c>
      <c r="E38" s="13">
        <f t="shared" si="0"/>
        <v>5958</v>
      </c>
      <c r="F38" s="13">
        <f t="shared" si="1"/>
        <v>3310</v>
      </c>
      <c r="G38" s="13">
        <f t="shared" si="2"/>
        <v>2648</v>
      </c>
      <c r="H38" s="43">
        <f t="shared" si="3"/>
        <v>662</v>
      </c>
    </row>
    <row r="39" spans="2:8" x14ac:dyDescent="0.3">
      <c r="B39" s="34"/>
      <c r="C39" s="12" t="s">
        <v>104</v>
      </c>
      <c r="D39" s="12">
        <f>D34+((D44-D34)/10)*5</f>
        <v>6750</v>
      </c>
      <c r="E39" s="13">
        <f t="shared" si="0"/>
        <v>6075</v>
      </c>
      <c r="F39" s="13">
        <f t="shared" si="1"/>
        <v>3375</v>
      </c>
      <c r="G39" s="13">
        <f t="shared" si="2"/>
        <v>2700</v>
      </c>
      <c r="H39" s="43">
        <f t="shared" si="3"/>
        <v>675</v>
      </c>
    </row>
    <row r="40" spans="2:8" x14ac:dyDescent="0.3">
      <c r="B40" s="34"/>
      <c r="C40" s="12" t="s">
        <v>105</v>
      </c>
      <c r="D40" s="12">
        <f>D34+((D44-D34)/10)*6</f>
        <v>6880</v>
      </c>
      <c r="E40" s="13">
        <f t="shared" si="0"/>
        <v>6192</v>
      </c>
      <c r="F40" s="13">
        <f t="shared" si="1"/>
        <v>3440</v>
      </c>
      <c r="G40" s="13">
        <f t="shared" si="2"/>
        <v>2752</v>
      </c>
      <c r="H40" s="43">
        <f t="shared" si="3"/>
        <v>688</v>
      </c>
    </row>
    <row r="41" spans="2:8" x14ac:dyDescent="0.3">
      <c r="B41" s="34"/>
      <c r="C41" s="12" t="s">
        <v>106</v>
      </c>
      <c r="D41" s="12">
        <f>D34+((D44-D34)/10)*7</f>
        <v>7010</v>
      </c>
      <c r="E41" s="13">
        <f t="shared" si="0"/>
        <v>6309</v>
      </c>
      <c r="F41" s="13">
        <f t="shared" si="1"/>
        <v>3505</v>
      </c>
      <c r="G41" s="13">
        <f t="shared" si="2"/>
        <v>2804</v>
      </c>
      <c r="H41" s="43">
        <f t="shared" si="3"/>
        <v>701</v>
      </c>
    </row>
    <row r="42" spans="2:8" x14ac:dyDescent="0.3">
      <c r="B42" s="34"/>
      <c r="C42" s="12" t="s">
        <v>107</v>
      </c>
      <c r="D42" s="12">
        <f>D34+((D44-D34)/10)*8</f>
        <v>7140</v>
      </c>
      <c r="E42" s="13">
        <f t="shared" si="0"/>
        <v>6426</v>
      </c>
      <c r="F42" s="13">
        <f t="shared" si="1"/>
        <v>3570</v>
      </c>
      <c r="G42" s="13">
        <f t="shared" si="2"/>
        <v>2856</v>
      </c>
      <c r="H42" s="43">
        <f t="shared" si="3"/>
        <v>714</v>
      </c>
    </row>
    <row r="43" spans="2:8" x14ac:dyDescent="0.3">
      <c r="B43" s="34"/>
      <c r="C43" s="12" t="s">
        <v>108</v>
      </c>
      <c r="D43" s="12">
        <f>D34+((D44-D34)/10)*9</f>
        <v>7270</v>
      </c>
      <c r="E43" s="13">
        <f t="shared" si="0"/>
        <v>6543</v>
      </c>
      <c r="F43" s="13">
        <f t="shared" si="1"/>
        <v>3635</v>
      </c>
      <c r="G43" s="13">
        <f t="shared" si="2"/>
        <v>2908</v>
      </c>
      <c r="H43" s="43">
        <f t="shared" si="3"/>
        <v>727</v>
      </c>
    </row>
    <row r="44" spans="2:8" x14ac:dyDescent="0.3">
      <c r="B44" s="34"/>
      <c r="C44" s="19" t="s">
        <v>109</v>
      </c>
      <c r="D44" s="17">
        <v>7400</v>
      </c>
      <c r="E44" s="9">
        <v>6660</v>
      </c>
      <c r="F44" s="9">
        <v>3700</v>
      </c>
      <c r="G44" s="9">
        <v>2960</v>
      </c>
      <c r="H44" s="44">
        <f t="shared" si="3"/>
        <v>740</v>
      </c>
    </row>
    <row r="45" spans="2:8" x14ac:dyDescent="0.3">
      <c r="B45" s="34"/>
      <c r="C45" s="12" t="s">
        <v>110</v>
      </c>
      <c r="D45" s="12">
        <f>D44+((D54-D44)/10)*1</f>
        <v>7500</v>
      </c>
      <c r="E45" s="13">
        <f t="shared" si="0"/>
        <v>6750</v>
      </c>
      <c r="F45" s="13">
        <f t="shared" si="1"/>
        <v>3750</v>
      </c>
      <c r="G45" s="13">
        <f t="shared" si="2"/>
        <v>3000</v>
      </c>
      <c r="H45" s="43">
        <f t="shared" si="3"/>
        <v>750</v>
      </c>
    </row>
    <row r="46" spans="2:8" x14ac:dyDescent="0.3">
      <c r="B46" s="34"/>
      <c r="C46" s="12" t="s">
        <v>111</v>
      </c>
      <c r="D46" s="12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2"/>
        <v>3040</v>
      </c>
      <c r="H46" s="43">
        <f t="shared" si="3"/>
        <v>760</v>
      </c>
    </row>
    <row r="47" spans="2:8" x14ac:dyDescent="0.3">
      <c r="B47" s="34"/>
      <c r="C47" s="12" t="s">
        <v>112</v>
      </c>
      <c r="D47" s="12">
        <f>D44+((D54-D44)/10)*3</f>
        <v>7700</v>
      </c>
      <c r="E47" s="13">
        <f t="shared" si="0"/>
        <v>6930</v>
      </c>
      <c r="F47" s="13">
        <f t="shared" si="1"/>
        <v>3850</v>
      </c>
      <c r="G47" s="13">
        <f t="shared" si="2"/>
        <v>3080</v>
      </c>
      <c r="H47" s="43">
        <f t="shared" si="3"/>
        <v>770</v>
      </c>
    </row>
    <row r="48" spans="2:8" x14ac:dyDescent="0.3">
      <c r="B48" s="34"/>
      <c r="C48" s="12" t="s">
        <v>113</v>
      </c>
      <c r="D48" s="12">
        <f>D44+((D54-D44)/10)*4</f>
        <v>7800</v>
      </c>
      <c r="E48" s="13">
        <f t="shared" si="0"/>
        <v>7020</v>
      </c>
      <c r="F48" s="13">
        <f t="shared" si="1"/>
        <v>3900</v>
      </c>
      <c r="G48" s="13">
        <f t="shared" si="2"/>
        <v>3120</v>
      </c>
      <c r="H48" s="43">
        <f t="shared" si="3"/>
        <v>780</v>
      </c>
    </row>
    <row r="49" spans="2:8" x14ac:dyDescent="0.3">
      <c r="B49" s="34"/>
      <c r="C49" s="12" t="s">
        <v>114</v>
      </c>
      <c r="D49" s="12">
        <f>D44+((D54-D44)/10)*5</f>
        <v>7900</v>
      </c>
      <c r="E49" s="13">
        <f t="shared" si="0"/>
        <v>7110</v>
      </c>
      <c r="F49" s="13">
        <f t="shared" si="1"/>
        <v>3950</v>
      </c>
      <c r="G49" s="13">
        <f t="shared" si="2"/>
        <v>3160</v>
      </c>
      <c r="H49" s="43">
        <f t="shared" si="3"/>
        <v>790</v>
      </c>
    </row>
    <row r="50" spans="2:8" x14ac:dyDescent="0.3">
      <c r="B50" s="34"/>
      <c r="C50" s="12" t="s">
        <v>115</v>
      </c>
      <c r="D50" s="12">
        <f>D44+((D54-D44)/10)*6</f>
        <v>8000</v>
      </c>
      <c r="E50" s="13">
        <f t="shared" si="0"/>
        <v>7200</v>
      </c>
      <c r="F50" s="13">
        <f t="shared" si="1"/>
        <v>4000</v>
      </c>
      <c r="G50" s="13">
        <f t="shared" si="2"/>
        <v>3200</v>
      </c>
      <c r="H50" s="43">
        <f t="shared" si="3"/>
        <v>800</v>
      </c>
    </row>
    <row r="51" spans="2:8" x14ac:dyDescent="0.3">
      <c r="B51" s="34"/>
      <c r="C51" s="12" t="s">
        <v>116</v>
      </c>
      <c r="D51" s="12">
        <f>D44+((D54-D44)/10)*7</f>
        <v>8100</v>
      </c>
      <c r="E51" s="13">
        <f t="shared" si="0"/>
        <v>7290</v>
      </c>
      <c r="F51" s="13">
        <f t="shared" si="1"/>
        <v>4050</v>
      </c>
      <c r="G51" s="13">
        <f t="shared" si="2"/>
        <v>3240</v>
      </c>
      <c r="H51" s="43">
        <f t="shared" si="3"/>
        <v>810</v>
      </c>
    </row>
    <row r="52" spans="2:8" x14ac:dyDescent="0.3">
      <c r="B52" s="34"/>
      <c r="C52" s="12" t="s">
        <v>117</v>
      </c>
      <c r="D52" s="12">
        <f>D44+((D54-D44)/10)*8</f>
        <v>8200</v>
      </c>
      <c r="E52" s="13">
        <f t="shared" si="0"/>
        <v>7380</v>
      </c>
      <c r="F52" s="13">
        <f t="shared" si="1"/>
        <v>4100</v>
      </c>
      <c r="G52" s="13">
        <f t="shared" si="2"/>
        <v>3280</v>
      </c>
      <c r="H52" s="43">
        <f t="shared" si="3"/>
        <v>820</v>
      </c>
    </row>
    <row r="53" spans="2:8" x14ac:dyDescent="0.3">
      <c r="B53" s="34"/>
      <c r="C53" s="12" t="s">
        <v>118</v>
      </c>
      <c r="D53" s="12">
        <f>D44+((D54-D44)/10)*9</f>
        <v>8300</v>
      </c>
      <c r="E53" s="13">
        <f t="shared" si="0"/>
        <v>7470</v>
      </c>
      <c r="F53" s="13">
        <f t="shared" si="1"/>
        <v>4150</v>
      </c>
      <c r="G53" s="13">
        <f t="shared" si="2"/>
        <v>3320</v>
      </c>
      <c r="H53" s="43">
        <f t="shared" si="3"/>
        <v>830</v>
      </c>
    </row>
    <row r="54" spans="2:8" x14ac:dyDescent="0.3">
      <c r="B54" s="34"/>
      <c r="C54" s="19" t="s">
        <v>119</v>
      </c>
      <c r="D54" s="17">
        <v>8400</v>
      </c>
      <c r="E54" s="9">
        <v>7560</v>
      </c>
      <c r="F54" s="9">
        <v>4200</v>
      </c>
      <c r="G54" s="9">
        <v>3360</v>
      </c>
      <c r="H54" s="44">
        <f t="shared" si="3"/>
        <v>840</v>
      </c>
    </row>
    <row r="55" spans="2:8" x14ac:dyDescent="0.3">
      <c r="B55" s="34"/>
      <c r="C55" s="12" t="s">
        <v>120</v>
      </c>
      <c r="D55" s="10">
        <f>$D$54+($D$54*(100/500))</f>
        <v>10080</v>
      </c>
      <c r="E55" s="13">
        <f t="shared" si="0"/>
        <v>9072</v>
      </c>
      <c r="F55" s="13">
        <f t="shared" si="1"/>
        <v>5040</v>
      </c>
      <c r="G55" s="13">
        <f t="shared" si="2"/>
        <v>4032</v>
      </c>
      <c r="H55" s="43">
        <f t="shared" si="3"/>
        <v>1008</v>
      </c>
    </row>
    <row r="56" spans="2:8" x14ac:dyDescent="0.3">
      <c r="B56" s="34"/>
      <c r="C56" s="12" t="s">
        <v>121</v>
      </c>
      <c r="D56" s="10">
        <f>$D$54+($D$54*(200/500))</f>
        <v>11760</v>
      </c>
      <c r="E56" s="13">
        <f t="shared" si="0"/>
        <v>10584</v>
      </c>
      <c r="F56" s="13">
        <f t="shared" si="1"/>
        <v>5880</v>
      </c>
      <c r="G56" s="13">
        <f t="shared" si="2"/>
        <v>4704</v>
      </c>
      <c r="H56" s="43">
        <f t="shared" si="3"/>
        <v>1176</v>
      </c>
    </row>
    <row r="57" spans="2:8" x14ac:dyDescent="0.3">
      <c r="B57" s="34"/>
      <c r="C57" s="12" t="s">
        <v>122</v>
      </c>
      <c r="D57" s="10">
        <f>$D$54+($D$54*(300/500))</f>
        <v>13440</v>
      </c>
      <c r="E57" s="13">
        <f t="shared" si="0"/>
        <v>12096</v>
      </c>
      <c r="F57" s="13">
        <f t="shared" si="1"/>
        <v>6720</v>
      </c>
      <c r="G57" s="13">
        <f t="shared" si="2"/>
        <v>5376</v>
      </c>
      <c r="H57" s="43">
        <f t="shared" si="3"/>
        <v>1344</v>
      </c>
    </row>
    <row r="58" spans="2:8" x14ac:dyDescent="0.3">
      <c r="B58" s="34"/>
      <c r="C58" s="12" t="s">
        <v>123</v>
      </c>
      <c r="D58" s="10">
        <f>$D$54+($D$54*(400/500))</f>
        <v>15120</v>
      </c>
      <c r="E58" s="13">
        <f t="shared" si="0"/>
        <v>13608</v>
      </c>
      <c r="F58" s="13">
        <f t="shared" si="1"/>
        <v>7560</v>
      </c>
      <c r="G58" s="13">
        <f t="shared" si="2"/>
        <v>6048</v>
      </c>
      <c r="H58" s="43">
        <f t="shared" si="3"/>
        <v>1512</v>
      </c>
    </row>
    <row r="59" spans="2:8" x14ac:dyDescent="0.3">
      <c r="B59" s="34"/>
      <c r="C59" s="12" t="s">
        <v>124</v>
      </c>
      <c r="D59" s="10">
        <f>$D$54+($D$54*(500/500))</f>
        <v>16800</v>
      </c>
      <c r="E59" s="13">
        <f t="shared" si="0"/>
        <v>15120</v>
      </c>
      <c r="F59" s="13">
        <f t="shared" si="1"/>
        <v>8400</v>
      </c>
      <c r="G59" s="13">
        <f t="shared" si="2"/>
        <v>6720</v>
      </c>
      <c r="H59" s="43">
        <f t="shared" si="3"/>
        <v>1680</v>
      </c>
    </row>
    <row r="60" spans="2:8" x14ac:dyDescent="0.3">
      <c r="B60" s="34"/>
      <c r="C60" s="12" t="s">
        <v>125</v>
      </c>
      <c r="D60" s="10">
        <f>$D$54+($D$54*(600/500))</f>
        <v>18480</v>
      </c>
      <c r="E60" s="13">
        <f t="shared" ref="E60:E64" si="4">D60*0.9</f>
        <v>16632</v>
      </c>
      <c r="F60" s="13">
        <f t="shared" ref="F60:F64" si="5">E60*5/9</f>
        <v>9240</v>
      </c>
      <c r="G60" s="13">
        <f t="shared" ref="G60:G64" si="6">E60*4/9</f>
        <v>7392</v>
      </c>
      <c r="H60" s="43">
        <f t="shared" si="3"/>
        <v>1848</v>
      </c>
    </row>
    <row r="61" spans="2:8" x14ac:dyDescent="0.3">
      <c r="B61" s="34"/>
      <c r="C61" s="12" t="s">
        <v>126</v>
      </c>
      <c r="D61" s="10">
        <f>$D$54+($D$54*(700/500))</f>
        <v>20160</v>
      </c>
      <c r="E61" s="13">
        <f t="shared" si="4"/>
        <v>18144</v>
      </c>
      <c r="F61" s="13">
        <f t="shared" si="5"/>
        <v>10080</v>
      </c>
      <c r="G61" s="13">
        <f t="shared" si="6"/>
        <v>8064</v>
      </c>
      <c r="H61" s="43">
        <f t="shared" si="3"/>
        <v>2016</v>
      </c>
    </row>
    <row r="62" spans="2:8" x14ac:dyDescent="0.3">
      <c r="B62" s="34"/>
      <c r="C62" s="12" t="s">
        <v>127</v>
      </c>
      <c r="D62" s="10">
        <f>$D$54+($D$54*(800/500))</f>
        <v>21840</v>
      </c>
      <c r="E62" s="13">
        <f t="shared" si="4"/>
        <v>19656</v>
      </c>
      <c r="F62" s="13">
        <f t="shared" si="5"/>
        <v>10920</v>
      </c>
      <c r="G62" s="13">
        <f t="shared" si="6"/>
        <v>8736</v>
      </c>
      <c r="H62" s="43">
        <f t="shared" si="3"/>
        <v>2184</v>
      </c>
    </row>
    <row r="63" spans="2:8" x14ac:dyDescent="0.3">
      <c r="B63" s="34"/>
      <c r="C63" s="12" t="s">
        <v>128</v>
      </c>
      <c r="D63" s="10">
        <f>$D$54+($D$54*(900/500))</f>
        <v>23520</v>
      </c>
      <c r="E63" s="13">
        <f t="shared" si="4"/>
        <v>21168</v>
      </c>
      <c r="F63" s="13">
        <f t="shared" si="5"/>
        <v>11760</v>
      </c>
      <c r="G63" s="13">
        <f t="shared" si="6"/>
        <v>9408</v>
      </c>
      <c r="H63" s="43">
        <f t="shared" si="3"/>
        <v>2352</v>
      </c>
    </row>
    <row r="64" spans="2:8" x14ac:dyDescent="0.3">
      <c r="B64" s="34"/>
      <c r="C64" s="12" t="s">
        <v>129</v>
      </c>
      <c r="D64" s="10">
        <f>$D$54+($D$54*(1000/500))</f>
        <v>25200</v>
      </c>
      <c r="E64" s="13">
        <f t="shared" si="4"/>
        <v>22680</v>
      </c>
      <c r="F64" s="13">
        <f t="shared" si="5"/>
        <v>12600</v>
      </c>
      <c r="G64" s="13">
        <f t="shared" si="6"/>
        <v>10080</v>
      </c>
      <c r="H64" s="43">
        <f t="shared" si="3"/>
        <v>2520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C3C2-96F8-4FE0-B4BE-2593B46E14A1}">
  <dimension ref="B1:K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20" style="2" bestFit="1" customWidth="1"/>
    <col min="3" max="3" width="10.625" style="2" bestFit="1" customWidth="1"/>
    <col min="4" max="4" width="14.625" style="2" bestFit="1" customWidth="1"/>
    <col min="5" max="7" width="7.5" style="2" bestFit="1" customWidth="1"/>
    <col min="8" max="8" width="9" style="24"/>
    <col min="9" max="16384" width="9" style="2"/>
  </cols>
  <sheetData>
    <row r="1" spans="2:8" x14ac:dyDescent="0.3">
      <c r="H1" s="2" t="s">
        <v>147</v>
      </c>
    </row>
    <row r="2" spans="2:8" x14ac:dyDescent="0.3">
      <c r="B2" s="35" t="s">
        <v>0</v>
      </c>
      <c r="C2" s="35" t="s">
        <v>1</v>
      </c>
      <c r="D2" s="28" t="s">
        <v>69</v>
      </c>
      <c r="E2" s="37" t="s">
        <v>2</v>
      </c>
      <c r="F2" s="38"/>
      <c r="G2" s="39"/>
      <c r="H2" s="28" t="s">
        <v>146</v>
      </c>
    </row>
    <row r="3" spans="2:8" x14ac:dyDescent="0.3">
      <c r="B3" s="36"/>
      <c r="C3" s="36"/>
      <c r="D3" s="29"/>
      <c r="E3" s="3" t="s">
        <v>3</v>
      </c>
      <c r="F3" s="3" t="s">
        <v>4</v>
      </c>
      <c r="G3" s="3" t="s">
        <v>5</v>
      </c>
      <c r="H3" s="29"/>
    </row>
    <row r="4" spans="2:8" s="7" customFormat="1" ht="16.5" customHeight="1" x14ac:dyDescent="0.3">
      <c r="B4" s="40" t="s">
        <v>9</v>
      </c>
      <c r="C4" s="5">
        <v>0</v>
      </c>
      <c r="D4" s="6"/>
      <c r="E4" s="6">
        <f>D4*0.9</f>
        <v>0</v>
      </c>
      <c r="F4" s="6">
        <f>E4*5/9</f>
        <v>0</v>
      </c>
      <c r="G4" s="6">
        <f>E4*4/9</f>
        <v>0</v>
      </c>
      <c r="H4" s="43">
        <v>0</v>
      </c>
    </row>
    <row r="5" spans="2:8" s="7" customFormat="1" x14ac:dyDescent="0.3">
      <c r="B5" s="40"/>
      <c r="C5" s="5" t="s">
        <v>70</v>
      </c>
      <c r="D5" s="5">
        <f>D4+((D14-D4)/10)*1</f>
        <v>380</v>
      </c>
      <c r="E5" s="6">
        <f t="shared" ref="E5:E59" si="0">D5*0.9</f>
        <v>342</v>
      </c>
      <c r="F5" s="6">
        <f t="shared" ref="F5:F59" si="1">E5*5/9</f>
        <v>190</v>
      </c>
      <c r="G5" s="6">
        <f t="shared" ref="G5:G59" si="2">E5*4/9</f>
        <v>152</v>
      </c>
      <c r="H5" s="43">
        <f>D5*0.1</f>
        <v>38</v>
      </c>
    </row>
    <row r="6" spans="2:8" s="7" customFormat="1" x14ac:dyDescent="0.3">
      <c r="B6" s="40"/>
      <c r="C6" s="5" t="s">
        <v>71</v>
      </c>
      <c r="D6" s="5">
        <f>D4+((D14-D4)/10)*2</f>
        <v>760</v>
      </c>
      <c r="E6" s="6">
        <f t="shared" si="0"/>
        <v>684</v>
      </c>
      <c r="F6" s="6">
        <f t="shared" si="1"/>
        <v>380</v>
      </c>
      <c r="G6" s="6">
        <f t="shared" si="2"/>
        <v>304</v>
      </c>
      <c r="H6" s="43">
        <f t="shared" ref="H6:H64" si="3">D6*0.1</f>
        <v>76</v>
      </c>
    </row>
    <row r="7" spans="2:8" s="7" customFormat="1" x14ac:dyDescent="0.3">
      <c r="B7" s="40"/>
      <c r="C7" s="5" t="s">
        <v>72</v>
      </c>
      <c r="D7" s="5">
        <f>D4+((D14-D4)/10)*3</f>
        <v>1140</v>
      </c>
      <c r="E7" s="6">
        <f t="shared" si="0"/>
        <v>1026</v>
      </c>
      <c r="F7" s="6">
        <f t="shared" si="1"/>
        <v>570</v>
      </c>
      <c r="G7" s="6">
        <f t="shared" si="2"/>
        <v>456</v>
      </c>
      <c r="H7" s="43">
        <f t="shared" si="3"/>
        <v>114</v>
      </c>
    </row>
    <row r="8" spans="2:8" s="7" customFormat="1" x14ac:dyDescent="0.3">
      <c r="B8" s="40"/>
      <c r="C8" s="5" t="s">
        <v>73</v>
      </c>
      <c r="D8" s="5">
        <f>D4+((D14-D4)/10)*4</f>
        <v>1520</v>
      </c>
      <c r="E8" s="6">
        <f t="shared" si="0"/>
        <v>1368</v>
      </c>
      <c r="F8" s="6">
        <f t="shared" si="1"/>
        <v>760</v>
      </c>
      <c r="G8" s="6">
        <f t="shared" si="2"/>
        <v>608</v>
      </c>
      <c r="H8" s="43">
        <f t="shared" si="3"/>
        <v>152</v>
      </c>
    </row>
    <row r="9" spans="2:8" s="7" customFormat="1" x14ac:dyDescent="0.3">
      <c r="B9" s="40"/>
      <c r="C9" s="5" t="s">
        <v>74</v>
      </c>
      <c r="D9" s="5">
        <f>D4+((D14-D4)/10)*5</f>
        <v>1900</v>
      </c>
      <c r="E9" s="6">
        <f t="shared" si="0"/>
        <v>1710</v>
      </c>
      <c r="F9" s="6">
        <f t="shared" si="1"/>
        <v>950</v>
      </c>
      <c r="G9" s="6">
        <f t="shared" si="2"/>
        <v>760</v>
      </c>
      <c r="H9" s="43">
        <f t="shared" si="3"/>
        <v>190</v>
      </c>
    </row>
    <row r="10" spans="2:8" s="7" customFormat="1" x14ac:dyDescent="0.3">
      <c r="B10" s="40"/>
      <c r="C10" s="5" t="s">
        <v>75</v>
      </c>
      <c r="D10" s="5">
        <f>D4+((D14-D4)/10)*6</f>
        <v>2280</v>
      </c>
      <c r="E10" s="6">
        <f t="shared" si="0"/>
        <v>2052</v>
      </c>
      <c r="F10" s="6">
        <f t="shared" si="1"/>
        <v>1140</v>
      </c>
      <c r="G10" s="6">
        <f t="shared" si="2"/>
        <v>912</v>
      </c>
      <c r="H10" s="43">
        <f t="shared" si="3"/>
        <v>228</v>
      </c>
    </row>
    <row r="11" spans="2:8" s="7" customFormat="1" x14ac:dyDescent="0.3">
      <c r="B11" s="40"/>
      <c r="C11" s="5" t="s">
        <v>76</v>
      </c>
      <c r="D11" s="5">
        <f>D4+((D14-D4)/10)*7</f>
        <v>2660</v>
      </c>
      <c r="E11" s="6">
        <f t="shared" si="0"/>
        <v>2394</v>
      </c>
      <c r="F11" s="6">
        <f t="shared" si="1"/>
        <v>1330</v>
      </c>
      <c r="G11" s="6">
        <f t="shared" si="2"/>
        <v>1064</v>
      </c>
      <c r="H11" s="43">
        <f t="shared" si="3"/>
        <v>266</v>
      </c>
    </row>
    <row r="12" spans="2:8" s="7" customFormat="1" x14ac:dyDescent="0.3">
      <c r="B12" s="40"/>
      <c r="C12" s="5" t="s">
        <v>77</v>
      </c>
      <c r="D12" s="5">
        <f>D4+((D14-D4)/10)*8</f>
        <v>3040</v>
      </c>
      <c r="E12" s="6">
        <f t="shared" si="0"/>
        <v>2736</v>
      </c>
      <c r="F12" s="6">
        <f t="shared" si="1"/>
        <v>1520</v>
      </c>
      <c r="G12" s="6">
        <f t="shared" si="2"/>
        <v>1216</v>
      </c>
      <c r="H12" s="43">
        <f t="shared" si="3"/>
        <v>304</v>
      </c>
    </row>
    <row r="13" spans="2:8" s="7" customFormat="1" x14ac:dyDescent="0.3">
      <c r="B13" s="40"/>
      <c r="C13" s="5" t="s">
        <v>78</v>
      </c>
      <c r="D13" s="5">
        <f>D4+((D14-D4)/10)*9</f>
        <v>3420</v>
      </c>
      <c r="E13" s="6">
        <f t="shared" si="0"/>
        <v>3078</v>
      </c>
      <c r="F13" s="6">
        <f t="shared" si="1"/>
        <v>1710</v>
      </c>
      <c r="G13" s="6">
        <f t="shared" si="2"/>
        <v>1368</v>
      </c>
      <c r="H13" s="43">
        <f t="shared" si="3"/>
        <v>342</v>
      </c>
    </row>
    <row r="14" spans="2:8" x14ac:dyDescent="0.3">
      <c r="B14" s="40"/>
      <c r="C14" s="8" t="s">
        <v>79</v>
      </c>
      <c r="D14" s="17">
        <v>3800</v>
      </c>
      <c r="E14" s="9">
        <v>3420</v>
      </c>
      <c r="F14" s="9">
        <v>1900</v>
      </c>
      <c r="G14" s="9">
        <v>1520</v>
      </c>
      <c r="H14" s="44">
        <f t="shared" si="3"/>
        <v>380</v>
      </c>
    </row>
    <row r="15" spans="2:8" x14ac:dyDescent="0.3">
      <c r="B15" s="40"/>
      <c r="C15" s="5" t="s">
        <v>80</v>
      </c>
      <c r="D15" s="5">
        <f>D14+((D24-D14)/10)*1</f>
        <v>3920</v>
      </c>
      <c r="E15" s="6">
        <f t="shared" si="0"/>
        <v>3528</v>
      </c>
      <c r="F15" s="6">
        <f t="shared" si="1"/>
        <v>1960</v>
      </c>
      <c r="G15" s="6">
        <f t="shared" si="2"/>
        <v>1568</v>
      </c>
      <c r="H15" s="43">
        <f t="shared" si="3"/>
        <v>392</v>
      </c>
    </row>
    <row r="16" spans="2:8" x14ac:dyDescent="0.3">
      <c r="B16" s="40"/>
      <c r="C16" s="5" t="s">
        <v>81</v>
      </c>
      <c r="D16" s="5">
        <f>D14+((D24-D14)/10)*2</f>
        <v>4040</v>
      </c>
      <c r="E16" s="6">
        <f t="shared" si="0"/>
        <v>3636</v>
      </c>
      <c r="F16" s="6">
        <f t="shared" si="1"/>
        <v>2020</v>
      </c>
      <c r="G16" s="6">
        <f t="shared" si="2"/>
        <v>1616</v>
      </c>
      <c r="H16" s="43">
        <f t="shared" si="3"/>
        <v>404</v>
      </c>
    </row>
    <row r="17" spans="2:8" x14ac:dyDescent="0.3">
      <c r="B17" s="40"/>
      <c r="C17" s="5" t="s">
        <v>82</v>
      </c>
      <c r="D17" s="5">
        <f>D14+((D24-D14)/10)*3</f>
        <v>4160</v>
      </c>
      <c r="E17" s="6">
        <f t="shared" si="0"/>
        <v>3744</v>
      </c>
      <c r="F17" s="6">
        <f t="shared" si="1"/>
        <v>2080</v>
      </c>
      <c r="G17" s="6">
        <f t="shared" si="2"/>
        <v>1664</v>
      </c>
      <c r="H17" s="43">
        <f t="shared" si="3"/>
        <v>416</v>
      </c>
    </row>
    <row r="18" spans="2:8" x14ac:dyDescent="0.3">
      <c r="B18" s="40"/>
      <c r="C18" s="5" t="s">
        <v>83</v>
      </c>
      <c r="D18" s="5">
        <f>D14+((D24-D14)/10)*4</f>
        <v>4280</v>
      </c>
      <c r="E18" s="6">
        <f t="shared" si="0"/>
        <v>3852</v>
      </c>
      <c r="F18" s="6">
        <f t="shared" si="1"/>
        <v>2140</v>
      </c>
      <c r="G18" s="6">
        <f t="shared" si="2"/>
        <v>1712</v>
      </c>
      <c r="H18" s="43">
        <f t="shared" si="3"/>
        <v>428</v>
      </c>
    </row>
    <row r="19" spans="2:8" x14ac:dyDescent="0.3">
      <c r="B19" s="40"/>
      <c r="C19" s="5" t="s">
        <v>84</v>
      </c>
      <c r="D19" s="5">
        <f>D14+((D24-D14)/10)*5</f>
        <v>4400</v>
      </c>
      <c r="E19" s="6">
        <f t="shared" si="0"/>
        <v>3960</v>
      </c>
      <c r="F19" s="6">
        <f t="shared" si="1"/>
        <v>2200</v>
      </c>
      <c r="G19" s="6">
        <f t="shared" si="2"/>
        <v>1760</v>
      </c>
      <c r="H19" s="43">
        <f t="shared" si="3"/>
        <v>440</v>
      </c>
    </row>
    <row r="20" spans="2:8" x14ac:dyDescent="0.3">
      <c r="B20" s="40"/>
      <c r="C20" s="5" t="s">
        <v>85</v>
      </c>
      <c r="D20" s="5">
        <f>D14+((D24-D14)/10)*6</f>
        <v>4520</v>
      </c>
      <c r="E20" s="6">
        <f t="shared" si="0"/>
        <v>4068</v>
      </c>
      <c r="F20" s="6">
        <f t="shared" si="1"/>
        <v>2260</v>
      </c>
      <c r="G20" s="6">
        <f t="shared" si="2"/>
        <v>1808</v>
      </c>
      <c r="H20" s="43">
        <f t="shared" si="3"/>
        <v>452</v>
      </c>
    </row>
    <row r="21" spans="2:8" x14ac:dyDescent="0.3">
      <c r="B21" s="40"/>
      <c r="C21" s="5" t="s">
        <v>86</v>
      </c>
      <c r="D21" s="5">
        <f>D14+((D24-D14)/10)*7</f>
        <v>4640</v>
      </c>
      <c r="E21" s="6">
        <f t="shared" si="0"/>
        <v>4176</v>
      </c>
      <c r="F21" s="6">
        <f t="shared" si="1"/>
        <v>2320</v>
      </c>
      <c r="G21" s="6">
        <f t="shared" si="2"/>
        <v>1856</v>
      </c>
      <c r="H21" s="43">
        <f t="shared" si="3"/>
        <v>464</v>
      </c>
    </row>
    <row r="22" spans="2:8" x14ac:dyDescent="0.3">
      <c r="B22" s="40"/>
      <c r="C22" s="5" t="s">
        <v>87</v>
      </c>
      <c r="D22" s="5">
        <f>D14+((D24-D14)/10)*8</f>
        <v>4760</v>
      </c>
      <c r="E22" s="6">
        <f t="shared" si="0"/>
        <v>4284</v>
      </c>
      <c r="F22" s="6">
        <f t="shared" si="1"/>
        <v>2380</v>
      </c>
      <c r="G22" s="6">
        <f t="shared" si="2"/>
        <v>1904</v>
      </c>
      <c r="H22" s="43">
        <f t="shared" si="3"/>
        <v>476</v>
      </c>
    </row>
    <row r="23" spans="2:8" x14ac:dyDescent="0.3">
      <c r="B23" s="40"/>
      <c r="C23" s="5" t="s">
        <v>88</v>
      </c>
      <c r="D23" s="5">
        <f>D14+((D24-D14)/10)*9</f>
        <v>4880</v>
      </c>
      <c r="E23" s="6">
        <f t="shared" si="0"/>
        <v>4392</v>
      </c>
      <c r="F23" s="6">
        <f t="shared" si="1"/>
        <v>2440</v>
      </c>
      <c r="G23" s="6">
        <f t="shared" si="2"/>
        <v>1952</v>
      </c>
      <c r="H23" s="43">
        <f t="shared" si="3"/>
        <v>488</v>
      </c>
    </row>
    <row r="24" spans="2:8" x14ac:dyDescent="0.3">
      <c r="B24" s="40"/>
      <c r="C24" s="8" t="s">
        <v>89</v>
      </c>
      <c r="D24" s="17">
        <v>5000</v>
      </c>
      <c r="E24" s="9">
        <v>4500</v>
      </c>
      <c r="F24" s="9">
        <v>2500</v>
      </c>
      <c r="G24" s="9">
        <v>2000</v>
      </c>
      <c r="H24" s="44">
        <f t="shared" si="3"/>
        <v>500</v>
      </c>
    </row>
    <row r="25" spans="2:8" x14ac:dyDescent="0.3">
      <c r="B25" s="40"/>
      <c r="C25" s="5" t="s">
        <v>90</v>
      </c>
      <c r="D25" s="5">
        <f>D24+((D34-D24)/10)*1</f>
        <v>5170</v>
      </c>
      <c r="E25" s="6">
        <f t="shared" si="0"/>
        <v>4653</v>
      </c>
      <c r="F25" s="6">
        <f t="shared" si="1"/>
        <v>2585</v>
      </c>
      <c r="G25" s="6">
        <f t="shared" si="2"/>
        <v>2068</v>
      </c>
      <c r="H25" s="43">
        <f t="shared" si="3"/>
        <v>517</v>
      </c>
    </row>
    <row r="26" spans="2:8" x14ac:dyDescent="0.3">
      <c r="B26" s="40"/>
      <c r="C26" s="5" t="s">
        <v>91</v>
      </c>
      <c r="D26" s="5">
        <f>D24+((D34-D24)/10)*2</f>
        <v>5340</v>
      </c>
      <c r="E26" s="6">
        <f t="shared" si="0"/>
        <v>4806</v>
      </c>
      <c r="F26" s="6">
        <f t="shared" si="1"/>
        <v>2670</v>
      </c>
      <c r="G26" s="6">
        <f t="shared" si="2"/>
        <v>2136</v>
      </c>
      <c r="H26" s="43">
        <f t="shared" si="3"/>
        <v>534</v>
      </c>
    </row>
    <row r="27" spans="2:8" x14ac:dyDescent="0.3">
      <c r="B27" s="40"/>
      <c r="C27" s="5" t="s">
        <v>92</v>
      </c>
      <c r="D27" s="5">
        <f>D24+((D34-D24)/10)*3</f>
        <v>5510</v>
      </c>
      <c r="E27" s="6">
        <f t="shared" si="0"/>
        <v>4959</v>
      </c>
      <c r="F27" s="6">
        <f t="shared" si="1"/>
        <v>2755</v>
      </c>
      <c r="G27" s="6">
        <f t="shared" si="2"/>
        <v>2204</v>
      </c>
      <c r="H27" s="43">
        <f t="shared" si="3"/>
        <v>551</v>
      </c>
    </row>
    <row r="28" spans="2:8" x14ac:dyDescent="0.3">
      <c r="B28" s="40"/>
      <c r="C28" s="5" t="s">
        <v>93</v>
      </c>
      <c r="D28" s="5">
        <f>D24+((D34-D24)/10)*4</f>
        <v>5680</v>
      </c>
      <c r="E28" s="6">
        <f t="shared" si="0"/>
        <v>5112</v>
      </c>
      <c r="F28" s="6">
        <f t="shared" si="1"/>
        <v>2840</v>
      </c>
      <c r="G28" s="6">
        <f t="shared" si="2"/>
        <v>2272</v>
      </c>
      <c r="H28" s="43">
        <f t="shared" si="3"/>
        <v>568</v>
      </c>
    </row>
    <row r="29" spans="2:8" x14ac:dyDescent="0.3">
      <c r="B29" s="40"/>
      <c r="C29" s="5" t="s">
        <v>94</v>
      </c>
      <c r="D29" s="5">
        <f>D24+((D34-D24)/10)*5</f>
        <v>5850</v>
      </c>
      <c r="E29" s="6">
        <f t="shared" si="0"/>
        <v>5265</v>
      </c>
      <c r="F29" s="6">
        <f t="shared" si="1"/>
        <v>2925</v>
      </c>
      <c r="G29" s="6">
        <f t="shared" si="2"/>
        <v>2340</v>
      </c>
      <c r="H29" s="43">
        <f t="shared" si="3"/>
        <v>585</v>
      </c>
    </row>
    <row r="30" spans="2:8" x14ac:dyDescent="0.3">
      <c r="B30" s="40"/>
      <c r="C30" s="5" t="s">
        <v>95</v>
      </c>
      <c r="D30" s="5">
        <f>D24+((D34-D24)/10)*6</f>
        <v>6020</v>
      </c>
      <c r="E30" s="6">
        <f t="shared" si="0"/>
        <v>5418</v>
      </c>
      <c r="F30" s="6">
        <f t="shared" si="1"/>
        <v>3010</v>
      </c>
      <c r="G30" s="6">
        <f t="shared" si="2"/>
        <v>2408</v>
      </c>
      <c r="H30" s="43">
        <f t="shared" si="3"/>
        <v>602</v>
      </c>
    </row>
    <row r="31" spans="2:8" x14ac:dyDescent="0.3">
      <c r="B31" s="40"/>
      <c r="C31" s="5" t="s">
        <v>96</v>
      </c>
      <c r="D31" s="5">
        <f>D24+((D34-D24)/10)*7</f>
        <v>6190</v>
      </c>
      <c r="E31" s="6">
        <f t="shared" si="0"/>
        <v>5571</v>
      </c>
      <c r="F31" s="6">
        <f t="shared" si="1"/>
        <v>3095</v>
      </c>
      <c r="G31" s="6">
        <f t="shared" si="2"/>
        <v>2476</v>
      </c>
      <c r="H31" s="43">
        <f t="shared" si="3"/>
        <v>619</v>
      </c>
    </row>
    <row r="32" spans="2:8" x14ac:dyDescent="0.3">
      <c r="B32" s="40"/>
      <c r="C32" s="5" t="s">
        <v>97</v>
      </c>
      <c r="D32" s="5">
        <f>D24+((D34-D24)/10)*8</f>
        <v>6360</v>
      </c>
      <c r="E32" s="6">
        <f t="shared" si="0"/>
        <v>5724</v>
      </c>
      <c r="F32" s="6">
        <f t="shared" si="1"/>
        <v>3180</v>
      </c>
      <c r="G32" s="6">
        <f t="shared" si="2"/>
        <v>2544</v>
      </c>
      <c r="H32" s="43">
        <f t="shared" si="3"/>
        <v>636</v>
      </c>
    </row>
    <row r="33" spans="2:8" x14ac:dyDescent="0.3">
      <c r="B33" s="40"/>
      <c r="C33" s="5" t="s">
        <v>98</v>
      </c>
      <c r="D33" s="5">
        <f>D24+((D34-D24)/10)*9</f>
        <v>6530</v>
      </c>
      <c r="E33" s="6">
        <f t="shared" si="0"/>
        <v>5877</v>
      </c>
      <c r="F33" s="6">
        <f t="shared" si="1"/>
        <v>3265</v>
      </c>
      <c r="G33" s="6">
        <f t="shared" si="2"/>
        <v>2612</v>
      </c>
      <c r="H33" s="43">
        <f t="shared" si="3"/>
        <v>653</v>
      </c>
    </row>
    <row r="34" spans="2:8" x14ac:dyDescent="0.3">
      <c r="B34" s="40"/>
      <c r="C34" s="8" t="s">
        <v>99</v>
      </c>
      <c r="D34" s="17">
        <v>6700</v>
      </c>
      <c r="E34" s="9">
        <v>6030</v>
      </c>
      <c r="F34" s="9">
        <v>3350</v>
      </c>
      <c r="G34" s="9">
        <v>2680</v>
      </c>
      <c r="H34" s="44">
        <f t="shared" si="3"/>
        <v>670</v>
      </c>
    </row>
    <row r="35" spans="2:8" x14ac:dyDescent="0.3">
      <c r="B35" s="40"/>
      <c r="C35" s="5" t="s">
        <v>100</v>
      </c>
      <c r="D35" s="5">
        <f>D34+((D44-D34)/10)*1</f>
        <v>6820</v>
      </c>
      <c r="E35" s="6">
        <f t="shared" si="0"/>
        <v>6138</v>
      </c>
      <c r="F35" s="6">
        <f t="shared" si="1"/>
        <v>3410</v>
      </c>
      <c r="G35" s="6">
        <f t="shared" si="2"/>
        <v>2728</v>
      </c>
      <c r="H35" s="43">
        <f t="shared" si="3"/>
        <v>682</v>
      </c>
    </row>
    <row r="36" spans="2:8" x14ac:dyDescent="0.3">
      <c r="B36" s="40"/>
      <c r="C36" s="5" t="s">
        <v>101</v>
      </c>
      <c r="D36" s="5">
        <f>D34+((D44-D34)/10)*2</f>
        <v>6940</v>
      </c>
      <c r="E36" s="6">
        <f t="shared" si="0"/>
        <v>6246</v>
      </c>
      <c r="F36" s="6">
        <f t="shared" si="1"/>
        <v>3470</v>
      </c>
      <c r="G36" s="6">
        <f t="shared" si="2"/>
        <v>2776</v>
      </c>
      <c r="H36" s="43">
        <f t="shared" si="3"/>
        <v>694</v>
      </c>
    </row>
    <row r="37" spans="2:8" x14ac:dyDescent="0.3">
      <c r="B37" s="40"/>
      <c r="C37" s="5" t="s">
        <v>102</v>
      </c>
      <c r="D37" s="5">
        <f>D34+((D44-D34)/10)*3</f>
        <v>7060</v>
      </c>
      <c r="E37" s="6">
        <f t="shared" si="0"/>
        <v>6354</v>
      </c>
      <c r="F37" s="6">
        <f t="shared" si="1"/>
        <v>3530</v>
      </c>
      <c r="G37" s="6">
        <f t="shared" si="2"/>
        <v>2824</v>
      </c>
      <c r="H37" s="43">
        <f t="shared" si="3"/>
        <v>706</v>
      </c>
    </row>
    <row r="38" spans="2:8" x14ac:dyDescent="0.3">
      <c r="B38" s="40"/>
      <c r="C38" s="5" t="s">
        <v>103</v>
      </c>
      <c r="D38" s="5">
        <f>D34+((D44-D34)/10)*4</f>
        <v>7180</v>
      </c>
      <c r="E38" s="6">
        <f t="shared" si="0"/>
        <v>6462</v>
      </c>
      <c r="F38" s="6">
        <f t="shared" si="1"/>
        <v>3590</v>
      </c>
      <c r="G38" s="6">
        <f t="shared" si="2"/>
        <v>2872</v>
      </c>
      <c r="H38" s="43">
        <f t="shared" si="3"/>
        <v>718</v>
      </c>
    </row>
    <row r="39" spans="2:8" x14ac:dyDescent="0.3">
      <c r="B39" s="40"/>
      <c r="C39" s="5" t="s">
        <v>104</v>
      </c>
      <c r="D39" s="5">
        <f>D34+((D44-D34)/10)*5</f>
        <v>7300</v>
      </c>
      <c r="E39" s="6">
        <f t="shared" si="0"/>
        <v>6570</v>
      </c>
      <c r="F39" s="6">
        <f t="shared" si="1"/>
        <v>3650</v>
      </c>
      <c r="G39" s="6">
        <f t="shared" si="2"/>
        <v>2920</v>
      </c>
      <c r="H39" s="43">
        <f t="shared" si="3"/>
        <v>730</v>
      </c>
    </row>
    <row r="40" spans="2:8" x14ac:dyDescent="0.3">
      <c r="B40" s="40"/>
      <c r="C40" s="5" t="s">
        <v>105</v>
      </c>
      <c r="D40" s="5">
        <f>D34+((D44-D34)/10)*6</f>
        <v>7420</v>
      </c>
      <c r="E40" s="6">
        <f t="shared" si="0"/>
        <v>6678</v>
      </c>
      <c r="F40" s="6">
        <f t="shared" si="1"/>
        <v>3710</v>
      </c>
      <c r="G40" s="6">
        <f t="shared" si="2"/>
        <v>2968</v>
      </c>
      <c r="H40" s="43">
        <f t="shared" si="3"/>
        <v>742</v>
      </c>
    </row>
    <row r="41" spans="2:8" x14ac:dyDescent="0.3">
      <c r="B41" s="40"/>
      <c r="C41" s="5" t="s">
        <v>106</v>
      </c>
      <c r="D41" s="5">
        <f>D34+((D44-D34)/10)*7</f>
        <v>7540</v>
      </c>
      <c r="E41" s="6">
        <f t="shared" si="0"/>
        <v>6786</v>
      </c>
      <c r="F41" s="6">
        <f t="shared" si="1"/>
        <v>3770</v>
      </c>
      <c r="G41" s="6">
        <f t="shared" si="2"/>
        <v>3016</v>
      </c>
      <c r="H41" s="43">
        <f t="shared" si="3"/>
        <v>754</v>
      </c>
    </row>
    <row r="42" spans="2:8" x14ac:dyDescent="0.3">
      <c r="B42" s="40"/>
      <c r="C42" s="5" t="s">
        <v>107</v>
      </c>
      <c r="D42" s="5">
        <f>D34+((D44-D34)/10)*8</f>
        <v>7660</v>
      </c>
      <c r="E42" s="6">
        <f t="shared" si="0"/>
        <v>6894</v>
      </c>
      <c r="F42" s="6">
        <f t="shared" si="1"/>
        <v>3830</v>
      </c>
      <c r="G42" s="6">
        <f t="shared" si="2"/>
        <v>3064</v>
      </c>
      <c r="H42" s="43">
        <f t="shared" si="3"/>
        <v>766</v>
      </c>
    </row>
    <row r="43" spans="2:8" x14ac:dyDescent="0.3">
      <c r="B43" s="40"/>
      <c r="C43" s="5" t="s">
        <v>108</v>
      </c>
      <c r="D43" s="5">
        <f>D34+((D44-D34)/10)*9</f>
        <v>7780</v>
      </c>
      <c r="E43" s="6">
        <f t="shared" si="0"/>
        <v>7002</v>
      </c>
      <c r="F43" s="6">
        <f t="shared" si="1"/>
        <v>3890</v>
      </c>
      <c r="G43" s="6">
        <f t="shared" si="2"/>
        <v>3112</v>
      </c>
      <c r="H43" s="43">
        <f t="shared" si="3"/>
        <v>778</v>
      </c>
    </row>
    <row r="44" spans="2:8" x14ac:dyDescent="0.3">
      <c r="B44" s="40"/>
      <c r="C44" s="8" t="s">
        <v>109</v>
      </c>
      <c r="D44" s="17">
        <v>7900</v>
      </c>
      <c r="E44" s="9">
        <v>7110</v>
      </c>
      <c r="F44" s="9">
        <v>3950</v>
      </c>
      <c r="G44" s="9">
        <v>3160</v>
      </c>
      <c r="H44" s="44">
        <f t="shared" si="3"/>
        <v>790</v>
      </c>
    </row>
    <row r="45" spans="2:8" x14ac:dyDescent="0.3">
      <c r="B45" s="40"/>
      <c r="C45" s="5" t="s">
        <v>110</v>
      </c>
      <c r="D45" s="5">
        <f>D44+((D54-D44)/10)*1</f>
        <v>8010</v>
      </c>
      <c r="E45" s="6">
        <f t="shared" si="0"/>
        <v>7209</v>
      </c>
      <c r="F45" s="6">
        <f t="shared" si="1"/>
        <v>4005</v>
      </c>
      <c r="G45" s="6">
        <f t="shared" si="2"/>
        <v>3204</v>
      </c>
      <c r="H45" s="43">
        <f t="shared" si="3"/>
        <v>801</v>
      </c>
    </row>
    <row r="46" spans="2:8" x14ac:dyDescent="0.3">
      <c r="B46" s="40"/>
      <c r="C46" s="5" t="s">
        <v>111</v>
      </c>
      <c r="D46" s="5">
        <f>D44+((D54-D44)/10)*2</f>
        <v>8120</v>
      </c>
      <c r="E46" s="6">
        <f t="shared" si="0"/>
        <v>7308</v>
      </c>
      <c r="F46" s="6">
        <f t="shared" si="1"/>
        <v>4060</v>
      </c>
      <c r="G46" s="6">
        <f t="shared" si="2"/>
        <v>3248</v>
      </c>
      <c r="H46" s="43">
        <f t="shared" si="3"/>
        <v>812</v>
      </c>
    </row>
    <row r="47" spans="2:8" x14ac:dyDescent="0.3">
      <c r="B47" s="40"/>
      <c r="C47" s="5" t="s">
        <v>112</v>
      </c>
      <c r="D47" s="5">
        <f>D44+((D54-D44)/10)*3</f>
        <v>8230</v>
      </c>
      <c r="E47" s="6">
        <f t="shared" si="0"/>
        <v>7407</v>
      </c>
      <c r="F47" s="6">
        <f t="shared" si="1"/>
        <v>4115</v>
      </c>
      <c r="G47" s="6">
        <f t="shared" si="2"/>
        <v>3292</v>
      </c>
      <c r="H47" s="43">
        <f t="shared" si="3"/>
        <v>823</v>
      </c>
    </row>
    <row r="48" spans="2:8" x14ac:dyDescent="0.3">
      <c r="B48" s="40"/>
      <c r="C48" s="5" t="s">
        <v>113</v>
      </c>
      <c r="D48" s="5">
        <f>D44+((D54-D44)/10)*4</f>
        <v>8340</v>
      </c>
      <c r="E48" s="6">
        <f t="shared" si="0"/>
        <v>7506</v>
      </c>
      <c r="F48" s="6">
        <f t="shared" si="1"/>
        <v>4170</v>
      </c>
      <c r="G48" s="6">
        <f t="shared" si="2"/>
        <v>3336</v>
      </c>
      <c r="H48" s="43">
        <f t="shared" si="3"/>
        <v>834</v>
      </c>
    </row>
    <row r="49" spans="2:8" x14ac:dyDescent="0.3">
      <c r="B49" s="40"/>
      <c r="C49" s="5" t="s">
        <v>114</v>
      </c>
      <c r="D49" s="5">
        <f>D44+((D54-D44)/10)*5</f>
        <v>8450</v>
      </c>
      <c r="E49" s="6">
        <f t="shared" si="0"/>
        <v>7605</v>
      </c>
      <c r="F49" s="6">
        <f t="shared" si="1"/>
        <v>4225</v>
      </c>
      <c r="G49" s="6">
        <f t="shared" si="2"/>
        <v>3380</v>
      </c>
      <c r="H49" s="43">
        <f t="shared" si="3"/>
        <v>845</v>
      </c>
    </row>
    <row r="50" spans="2:8" x14ac:dyDescent="0.3">
      <c r="B50" s="40"/>
      <c r="C50" s="5" t="s">
        <v>115</v>
      </c>
      <c r="D50" s="5">
        <f>D44+((D54-D44)/10)*6</f>
        <v>8560</v>
      </c>
      <c r="E50" s="6">
        <f t="shared" si="0"/>
        <v>7704</v>
      </c>
      <c r="F50" s="6">
        <f t="shared" si="1"/>
        <v>4280</v>
      </c>
      <c r="G50" s="6">
        <f t="shared" si="2"/>
        <v>3424</v>
      </c>
      <c r="H50" s="43">
        <f t="shared" si="3"/>
        <v>856</v>
      </c>
    </row>
    <row r="51" spans="2:8" x14ac:dyDescent="0.3">
      <c r="B51" s="40"/>
      <c r="C51" s="5" t="s">
        <v>116</v>
      </c>
      <c r="D51" s="5">
        <f>D44+((D54-D44)/10)*7</f>
        <v>8670</v>
      </c>
      <c r="E51" s="6">
        <f t="shared" si="0"/>
        <v>7803</v>
      </c>
      <c r="F51" s="6">
        <f t="shared" si="1"/>
        <v>4335</v>
      </c>
      <c r="G51" s="6">
        <f t="shared" si="2"/>
        <v>3468</v>
      </c>
      <c r="H51" s="43">
        <f t="shared" si="3"/>
        <v>867</v>
      </c>
    </row>
    <row r="52" spans="2:8" x14ac:dyDescent="0.3">
      <c r="B52" s="40"/>
      <c r="C52" s="5" t="s">
        <v>117</v>
      </c>
      <c r="D52" s="5">
        <f>D44+((D54-D44)/10)*8</f>
        <v>8780</v>
      </c>
      <c r="E52" s="6">
        <f t="shared" si="0"/>
        <v>7902</v>
      </c>
      <c r="F52" s="6">
        <f t="shared" si="1"/>
        <v>4390</v>
      </c>
      <c r="G52" s="6">
        <f t="shared" si="2"/>
        <v>3512</v>
      </c>
      <c r="H52" s="43">
        <f t="shared" si="3"/>
        <v>878</v>
      </c>
    </row>
    <row r="53" spans="2:8" x14ac:dyDescent="0.3">
      <c r="B53" s="40"/>
      <c r="C53" s="5" t="s">
        <v>118</v>
      </c>
      <c r="D53" s="5">
        <f>D44+((D54-D44)/10)*9</f>
        <v>8890</v>
      </c>
      <c r="E53" s="6">
        <f t="shared" si="0"/>
        <v>8001</v>
      </c>
      <c r="F53" s="6">
        <f t="shared" si="1"/>
        <v>4445</v>
      </c>
      <c r="G53" s="6">
        <f t="shared" si="2"/>
        <v>3556</v>
      </c>
      <c r="H53" s="43">
        <f t="shared" si="3"/>
        <v>889</v>
      </c>
    </row>
    <row r="54" spans="2:8" x14ac:dyDescent="0.3">
      <c r="B54" s="40"/>
      <c r="C54" s="8" t="s">
        <v>119</v>
      </c>
      <c r="D54" s="17">
        <v>9000</v>
      </c>
      <c r="E54" s="9">
        <v>8100</v>
      </c>
      <c r="F54" s="9">
        <v>4500</v>
      </c>
      <c r="G54" s="9">
        <v>3600</v>
      </c>
      <c r="H54" s="44">
        <f t="shared" si="3"/>
        <v>900</v>
      </c>
    </row>
    <row r="55" spans="2:8" x14ac:dyDescent="0.3">
      <c r="B55" s="40"/>
      <c r="C55" s="5" t="s">
        <v>120</v>
      </c>
      <c r="D55" s="10">
        <f>$D$54+($D$54*(100/500))</f>
        <v>10800</v>
      </c>
      <c r="E55" s="6">
        <f t="shared" si="0"/>
        <v>9720</v>
      </c>
      <c r="F55" s="6">
        <f t="shared" si="1"/>
        <v>5400</v>
      </c>
      <c r="G55" s="6">
        <f t="shared" si="2"/>
        <v>4320</v>
      </c>
      <c r="H55" s="43">
        <f t="shared" si="3"/>
        <v>1080</v>
      </c>
    </row>
    <row r="56" spans="2:8" x14ac:dyDescent="0.3">
      <c r="B56" s="40"/>
      <c r="C56" s="5" t="s">
        <v>121</v>
      </c>
      <c r="D56" s="10">
        <f>$D$54+($D$54*(200/500))</f>
        <v>12600</v>
      </c>
      <c r="E56" s="6">
        <f t="shared" si="0"/>
        <v>11340</v>
      </c>
      <c r="F56" s="6">
        <f t="shared" si="1"/>
        <v>6300</v>
      </c>
      <c r="G56" s="6">
        <f t="shared" si="2"/>
        <v>5040</v>
      </c>
      <c r="H56" s="43">
        <f t="shared" si="3"/>
        <v>1260</v>
      </c>
    </row>
    <row r="57" spans="2:8" x14ac:dyDescent="0.3">
      <c r="B57" s="40"/>
      <c r="C57" s="5" t="s">
        <v>122</v>
      </c>
      <c r="D57" s="10">
        <f>$D$54+($D$54*(300/500))</f>
        <v>14400</v>
      </c>
      <c r="E57" s="6">
        <f t="shared" si="0"/>
        <v>12960</v>
      </c>
      <c r="F57" s="6">
        <f t="shared" si="1"/>
        <v>7200</v>
      </c>
      <c r="G57" s="6">
        <f t="shared" si="2"/>
        <v>5760</v>
      </c>
      <c r="H57" s="43">
        <f t="shared" si="3"/>
        <v>1440</v>
      </c>
    </row>
    <row r="58" spans="2:8" x14ac:dyDescent="0.3">
      <c r="B58" s="40"/>
      <c r="C58" s="5" t="s">
        <v>123</v>
      </c>
      <c r="D58" s="10">
        <f>$D$54+($D$54*(400/500))</f>
        <v>16200</v>
      </c>
      <c r="E58" s="6">
        <f t="shared" si="0"/>
        <v>14580</v>
      </c>
      <c r="F58" s="6">
        <f t="shared" si="1"/>
        <v>8100</v>
      </c>
      <c r="G58" s="6">
        <f t="shared" si="2"/>
        <v>6480</v>
      </c>
      <c r="H58" s="43">
        <f t="shared" si="3"/>
        <v>1620</v>
      </c>
    </row>
    <row r="59" spans="2:8" x14ac:dyDescent="0.3">
      <c r="B59" s="40"/>
      <c r="C59" s="5" t="s">
        <v>124</v>
      </c>
      <c r="D59" s="10">
        <f>$D$54+($D$54*(500/500))</f>
        <v>18000</v>
      </c>
      <c r="E59" s="6">
        <f t="shared" si="0"/>
        <v>16200</v>
      </c>
      <c r="F59" s="6">
        <f t="shared" si="1"/>
        <v>9000</v>
      </c>
      <c r="G59" s="6">
        <f t="shared" si="2"/>
        <v>7200</v>
      </c>
      <c r="H59" s="43">
        <f t="shared" si="3"/>
        <v>1800</v>
      </c>
    </row>
    <row r="60" spans="2:8" x14ac:dyDescent="0.3">
      <c r="B60" s="40"/>
      <c r="C60" s="5" t="s">
        <v>125</v>
      </c>
      <c r="D60" s="10">
        <f>$D$54+($D$54*(600/500))</f>
        <v>19800</v>
      </c>
      <c r="E60" s="6">
        <f t="shared" ref="E60:E64" si="4">D60*0.9</f>
        <v>17820</v>
      </c>
      <c r="F60" s="6">
        <f t="shared" ref="F60:F64" si="5">E60*5/9</f>
        <v>9900</v>
      </c>
      <c r="G60" s="6">
        <f t="shared" ref="G60:G64" si="6">E60*4/9</f>
        <v>7920</v>
      </c>
      <c r="H60" s="43">
        <f t="shared" si="3"/>
        <v>1980</v>
      </c>
    </row>
    <row r="61" spans="2:8" x14ac:dyDescent="0.3">
      <c r="B61" s="40"/>
      <c r="C61" s="5" t="s">
        <v>126</v>
      </c>
      <c r="D61" s="10">
        <f>$D$54+($D$54*(700/500))</f>
        <v>21600</v>
      </c>
      <c r="E61" s="6">
        <f t="shared" si="4"/>
        <v>19440</v>
      </c>
      <c r="F61" s="6">
        <f t="shared" si="5"/>
        <v>10800</v>
      </c>
      <c r="G61" s="6">
        <f t="shared" si="6"/>
        <v>8640</v>
      </c>
      <c r="H61" s="43">
        <f t="shared" si="3"/>
        <v>2160</v>
      </c>
    </row>
    <row r="62" spans="2:8" x14ac:dyDescent="0.3">
      <c r="B62" s="40"/>
      <c r="C62" s="5" t="s">
        <v>127</v>
      </c>
      <c r="D62" s="10">
        <f>$D$54+($D$54*(800/500))</f>
        <v>23400</v>
      </c>
      <c r="E62" s="6">
        <f t="shared" si="4"/>
        <v>21060</v>
      </c>
      <c r="F62" s="6">
        <f t="shared" si="5"/>
        <v>11700</v>
      </c>
      <c r="G62" s="6">
        <f t="shared" si="6"/>
        <v>9360</v>
      </c>
      <c r="H62" s="43">
        <f t="shared" si="3"/>
        <v>2340</v>
      </c>
    </row>
    <row r="63" spans="2:8" x14ac:dyDescent="0.3">
      <c r="B63" s="40"/>
      <c r="C63" s="5" t="s">
        <v>128</v>
      </c>
      <c r="D63" s="10">
        <f>$D$54+($D$54*(900/500))</f>
        <v>25200</v>
      </c>
      <c r="E63" s="6">
        <f t="shared" si="4"/>
        <v>22680</v>
      </c>
      <c r="F63" s="6">
        <f t="shared" si="5"/>
        <v>12600</v>
      </c>
      <c r="G63" s="6">
        <f t="shared" si="6"/>
        <v>10080</v>
      </c>
      <c r="H63" s="43">
        <f t="shared" si="3"/>
        <v>2520</v>
      </c>
    </row>
    <row r="64" spans="2:8" x14ac:dyDescent="0.3">
      <c r="B64" s="40"/>
      <c r="C64" s="5" t="s">
        <v>129</v>
      </c>
      <c r="D64" s="10">
        <f>$D$54+($D$54*(1000/500))</f>
        <v>27000</v>
      </c>
      <c r="E64" s="6">
        <f t="shared" si="4"/>
        <v>24300</v>
      </c>
      <c r="F64" s="6">
        <f t="shared" si="5"/>
        <v>13500</v>
      </c>
      <c r="G64" s="6">
        <f t="shared" si="6"/>
        <v>10800</v>
      </c>
      <c r="H64" s="43">
        <f t="shared" si="3"/>
        <v>2700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8CE0-146E-4727-B26E-93E264E7A18B}">
  <dimension ref="B1:K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11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1450</v>
      </c>
      <c r="E5" s="13">
        <f t="shared" ref="E5:E59" si="0">D5*0.9</f>
        <v>1305</v>
      </c>
      <c r="F5" s="13">
        <f t="shared" ref="F5:F59" si="1">E5*5/9</f>
        <v>725</v>
      </c>
      <c r="G5" s="13">
        <f t="shared" ref="G5:G59" si="2">E5*4/9</f>
        <v>580</v>
      </c>
      <c r="H5" s="43">
        <f>D5*0.1</f>
        <v>145</v>
      </c>
    </row>
    <row r="6" spans="2:8" s="7" customFormat="1" x14ac:dyDescent="0.3">
      <c r="B6" s="34"/>
      <c r="C6" s="12" t="s">
        <v>71</v>
      </c>
      <c r="D6" s="12">
        <f>D4+((D14-D4)/10)*2</f>
        <v>2900</v>
      </c>
      <c r="E6" s="13">
        <f t="shared" si="0"/>
        <v>2610</v>
      </c>
      <c r="F6" s="13">
        <f t="shared" si="1"/>
        <v>1450</v>
      </c>
      <c r="G6" s="13">
        <f t="shared" si="2"/>
        <v>1160</v>
      </c>
      <c r="H6" s="43">
        <f t="shared" ref="H6:H64" si="3">D6*0.1</f>
        <v>290</v>
      </c>
    </row>
    <row r="7" spans="2:8" s="7" customFormat="1" x14ac:dyDescent="0.3">
      <c r="B7" s="34"/>
      <c r="C7" s="12" t="s">
        <v>72</v>
      </c>
      <c r="D7" s="12">
        <f>D4+((D14-D4)/10)*3</f>
        <v>4350</v>
      </c>
      <c r="E7" s="13">
        <f t="shared" si="0"/>
        <v>3915</v>
      </c>
      <c r="F7" s="13">
        <f t="shared" si="1"/>
        <v>2175</v>
      </c>
      <c r="G7" s="13">
        <f t="shared" si="2"/>
        <v>1740</v>
      </c>
      <c r="H7" s="43">
        <f t="shared" si="3"/>
        <v>435</v>
      </c>
    </row>
    <row r="8" spans="2:8" s="7" customFormat="1" x14ac:dyDescent="0.3">
      <c r="B8" s="34"/>
      <c r="C8" s="12" t="s">
        <v>73</v>
      </c>
      <c r="D8" s="12">
        <f>D4+((D14-D4)/10)*4</f>
        <v>5800</v>
      </c>
      <c r="E8" s="13">
        <f t="shared" si="0"/>
        <v>5220</v>
      </c>
      <c r="F8" s="13">
        <f t="shared" si="1"/>
        <v>2900</v>
      </c>
      <c r="G8" s="13">
        <f t="shared" si="2"/>
        <v>2320</v>
      </c>
      <c r="H8" s="43">
        <f t="shared" si="3"/>
        <v>580</v>
      </c>
    </row>
    <row r="9" spans="2:8" s="7" customFormat="1" x14ac:dyDescent="0.3">
      <c r="B9" s="34"/>
      <c r="C9" s="12" t="s">
        <v>74</v>
      </c>
      <c r="D9" s="12">
        <f>D4+((D14-D4)/10)*5</f>
        <v>7250</v>
      </c>
      <c r="E9" s="13">
        <f t="shared" si="0"/>
        <v>6525</v>
      </c>
      <c r="F9" s="13">
        <f t="shared" si="1"/>
        <v>3625</v>
      </c>
      <c r="G9" s="13">
        <f t="shared" si="2"/>
        <v>2900</v>
      </c>
      <c r="H9" s="43">
        <f t="shared" si="3"/>
        <v>725</v>
      </c>
    </row>
    <row r="10" spans="2:8" s="7" customFormat="1" x14ac:dyDescent="0.3">
      <c r="B10" s="34"/>
      <c r="C10" s="12" t="s">
        <v>75</v>
      </c>
      <c r="D10" s="12">
        <f>D4+((D14-D4)/10)*6</f>
        <v>8700</v>
      </c>
      <c r="E10" s="13">
        <f t="shared" si="0"/>
        <v>7830</v>
      </c>
      <c r="F10" s="13">
        <f t="shared" si="1"/>
        <v>4350</v>
      </c>
      <c r="G10" s="13">
        <f t="shared" si="2"/>
        <v>3480</v>
      </c>
      <c r="H10" s="43">
        <f t="shared" si="3"/>
        <v>870</v>
      </c>
    </row>
    <row r="11" spans="2:8" s="7" customFormat="1" x14ac:dyDescent="0.3">
      <c r="B11" s="34"/>
      <c r="C11" s="12" t="s">
        <v>76</v>
      </c>
      <c r="D11" s="12">
        <f>D4+((D14-D4)/10)*7</f>
        <v>10150</v>
      </c>
      <c r="E11" s="13">
        <f t="shared" si="0"/>
        <v>9135</v>
      </c>
      <c r="F11" s="13">
        <f t="shared" si="1"/>
        <v>5075</v>
      </c>
      <c r="G11" s="13">
        <f t="shared" si="2"/>
        <v>4060</v>
      </c>
      <c r="H11" s="43">
        <f t="shared" si="3"/>
        <v>1015</v>
      </c>
    </row>
    <row r="12" spans="2:8" s="7" customFormat="1" x14ac:dyDescent="0.3">
      <c r="B12" s="34"/>
      <c r="C12" s="12" t="s">
        <v>77</v>
      </c>
      <c r="D12" s="12">
        <f>D4+((D14-D4)/10)*8</f>
        <v>11600</v>
      </c>
      <c r="E12" s="13">
        <f t="shared" si="0"/>
        <v>10440</v>
      </c>
      <c r="F12" s="13">
        <f t="shared" si="1"/>
        <v>5800</v>
      </c>
      <c r="G12" s="13">
        <f t="shared" si="2"/>
        <v>4640</v>
      </c>
      <c r="H12" s="43">
        <f t="shared" si="3"/>
        <v>1160</v>
      </c>
    </row>
    <row r="13" spans="2:8" s="7" customFormat="1" x14ac:dyDescent="0.3">
      <c r="B13" s="34"/>
      <c r="C13" s="12" t="s">
        <v>78</v>
      </c>
      <c r="D13" s="12">
        <f>D4+((D14-D4)/10)*9</f>
        <v>13050</v>
      </c>
      <c r="E13" s="13">
        <f t="shared" si="0"/>
        <v>11745</v>
      </c>
      <c r="F13" s="13">
        <f t="shared" si="1"/>
        <v>6525</v>
      </c>
      <c r="G13" s="13">
        <f t="shared" si="2"/>
        <v>5220</v>
      </c>
      <c r="H13" s="43">
        <f t="shared" si="3"/>
        <v>1305</v>
      </c>
    </row>
    <row r="14" spans="2:8" x14ac:dyDescent="0.3">
      <c r="B14" s="34"/>
      <c r="C14" s="19" t="s">
        <v>79</v>
      </c>
      <c r="D14" s="9">
        <v>14500</v>
      </c>
      <c r="E14" s="9">
        <v>13050</v>
      </c>
      <c r="F14" s="9">
        <v>7250</v>
      </c>
      <c r="G14" s="9">
        <v>5800</v>
      </c>
      <c r="H14" s="44">
        <f t="shared" si="3"/>
        <v>1450</v>
      </c>
    </row>
    <row r="15" spans="2:8" x14ac:dyDescent="0.3">
      <c r="B15" s="34"/>
      <c r="C15" s="12" t="s">
        <v>80</v>
      </c>
      <c r="D15" s="12">
        <f>D14+((D24-D14)/10)*1</f>
        <v>15070</v>
      </c>
      <c r="E15" s="13">
        <f t="shared" si="0"/>
        <v>13563</v>
      </c>
      <c r="F15" s="13">
        <f t="shared" si="1"/>
        <v>7535</v>
      </c>
      <c r="G15" s="13">
        <f t="shared" si="2"/>
        <v>6028</v>
      </c>
      <c r="H15" s="43">
        <f t="shared" si="3"/>
        <v>1507</v>
      </c>
    </row>
    <row r="16" spans="2:8" x14ac:dyDescent="0.3">
      <c r="B16" s="34"/>
      <c r="C16" s="12" t="s">
        <v>81</v>
      </c>
      <c r="D16" s="12">
        <f>D14+((D24-D14)/10)*2</f>
        <v>15640</v>
      </c>
      <c r="E16" s="13">
        <f t="shared" si="0"/>
        <v>14076</v>
      </c>
      <c r="F16" s="13">
        <f t="shared" si="1"/>
        <v>7820</v>
      </c>
      <c r="G16" s="13">
        <f t="shared" si="2"/>
        <v>6256</v>
      </c>
      <c r="H16" s="43">
        <f t="shared" si="3"/>
        <v>1564</v>
      </c>
    </row>
    <row r="17" spans="2:8" x14ac:dyDescent="0.3">
      <c r="B17" s="34"/>
      <c r="C17" s="12" t="s">
        <v>82</v>
      </c>
      <c r="D17" s="12">
        <f>D14+((D24-D14)/10)*3</f>
        <v>16210</v>
      </c>
      <c r="E17" s="13">
        <f t="shared" si="0"/>
        <v>14589</v>
      </c>
      <c r="F17" s="13">
        <f t="shared" si="1"/>
        <v>8105</v>
      </c>
      <c r="G17" s="13">
        <f t="shared" si="2"/>
        <v>6484</v>
      </c>
      <c r="H17" s="43">
        <f t="shared" si="3"/>
        <v>1621</v>
      </c>
    </row>
    <row r="18" spans="2:8" x14ac:dyDescent="0.3">
      <c r="B18" s="34"/>
      <c r="C18" s="12" t="s">
        <v>83</v>
      </c>
      <c r="D18" s="12">
        <f>D14+((D24-D14)/10)*4</f>
        <v>16780</v>
      </c>
      <c r="E18" s="13">
        <f t="shared" si="0"/>
        <v>15102</v>
      </c>
      <c r="F18" s="13">
        <f t="shared" si="1"/>
        <v>8390</v>
      </c>
      <c r="G18" s="13">
        <f t="shared" si="2"/>
        <v>6712</v>
      </c>
      <c r="H18" s="43">
        <f t="shared" si="3"/>
        <v>1678</v>
      </c>
    </row>
    <row r="19" spans="2:8" x14ac:dyDescent="0.3">
      <c r="B19" s="34"/>
      <c r="C19" s="12" t="s">
        <v>84</v>
      </c>
      <c r="D19" s="12">
        <f>D14+((D24-D14)/10)*5</f>
        <v>17350</v>
      </c>
      <c r="E19" s="13">
        <f t="shared" si="0"/>
        <v>15615</v>
      </c>
      <c r="F19" s="13">
        <f t="shared" si="1"/>
        <v>8675</v>
      </c>
      <c r="G19" s="13">
        <f t="shared" si="2"/>
        <v>6940</v>
      </c>
      <c r="H19" s="43">
        <f t="shared" si="3"/>
        <v>1735</v>
      </c>
    </row>
    <row r="20" spans="2:8" x14ac:dyDescent="0.3">
      <c r="B20" s="34"/>
      <c r="C20" s="12" t="s">
        <v>85</v>
      </c>
      <c r="D20" s="12">
        <f>D14+((D24-D14)/10)*6</f>
        <v>17920</v>
      </c>
      <c r="E20" s="13">
        <f t="shared" si="0"/>
        <v>16128</v>
      </c>
      <c r="F20" s="13">
        <f t="shared" si="1"/>
        <v>8960</v>
      </c>
      <c r="G20" s="13">
        <f t="shared" si="2"/>
        <v>7168</v>
      </c>
      <c r="H20" s="43">
        <f t="shared" si="3"/>
        <v>1792</v>
      </c>
    </row>
    <row r="21" spans="2:8" x14ac:dyDescent="0.3">
      <c r="B21" s="34"/>
      <c r="C21" s="12" t="s">
        <v>86</v>
      </c>
      <c r="D21" s="12">
        <f>D14+((D24-D14)/10)*7</f>
        <v>18490</v>
      </c>
      <c r="E21" s="13">
        <f t="shared" si="0"/>
        <v>16641</v>
      </c>
      <c r="F21" s="13">
        <f t="shared" si="1"/>
        <v>9245</v>
      </c>
      <c r="G21" s="13">
        <f t="shared" si="2"/>
        <v>7396</v>
      </c>
      <c r="H21" s="43">
        <f t="shared" si="3"/>
        <v>1849</v>
      </c>
    </row>
    <row r="22" spans="2:8" x14ac:dyDescent="0.3">
      <c r="B22" s="34"/>
      <c r="C22" s="12" t="s">
        <v>87</v>
      </c>
      <c r="D22" s="12">
        <f>D14+((D24-D14)/10)*8</f>
        <v>19060</v>
      </c>
      <c r="E22" s="13">
        <f t="shared" si="0"/>
        <v>17154</v>
      </c>
      <c r="F22" s="13">
        <f t="shared" si="1"/>
        <v>9530</v>
      </c>
      <c r="G22" s="13">
        <f t="shared" si="2"/>
        <v>7624</v>
      </c>
      <c r="H22" s="43">
        <f t="shared" si="3"/>
        <v>1906</v>
      </c>
    </row>
    <row r="23" spans="2:8" x14ac:dyDescent="0.3">
      <c r="B23" s="34"/>
      <c r="C23" s="12" t="s">
        <v>88</v>
      </c>
      <c r="D23" s="12">
        <f>D14+((D24-D14)/10)*9</f>
        <v>19630</v>
      </c>
      <c r="E23" s="13">
        <f t="shared" si="0"/>
        <v>17667</v>
      </c>
      <c r="F23" s="13">
        <f t="shared" si="1"/>
        <v>9815</v>
      </c>
      <c r="G23" s="13">
        <f t="shared" si="2"/>
        <v>7852</v>
      </c>
      <c r="H23" s="43">
        <f t="shared" si="3"/>
        <v>1963</v>
      </c>
    </row>
    <row r="24" spans="2:8" x14ac:dyDescent="0.3">
      <c r="B24" s="34"/>
      <c r="C24" s="19" t="s">
        <v>89</v>
      </c>
      <c r="D24" s="9">
        <v>20200</v>
      </c>
      <c r="E24" s="9">
        <v>18180</v>
      </c>
      <c r="F24" s="9">
        <v>10100</v>
      </c>
      <c r="G24" s="9">
        <v>8080</v>
      </c>
      <c r="H24" s="44">
        <f t="shared" si="3"/>
        <v>2020</v>
      </c>
    </row>
    <row r="25" spans="2:8" x14ac:dyDescent="0.3">
      <c r="B25" s="34"/>
      <c r="C25" s="12" t="s">
        <v>90</v>
      </c>
      <c r="D25" s="12">
        <f>D24+((D34-D24)/10)*1</f>
        <v>21340</v>
      </c>
      <c r="E25" s="13">
        <f t="shared" si="0"/>
        <v>19206</v>
      </c>
      <c r="F25" s="13">
        <f t="shared" si="1"/>
        <v>10670</v>
      </c>
      <c r="G25" s="13">
        <f t="shared" si="2"/>
        <v>8536</v>
      </c>
      <c r="H25" s="43">
        <f t="shared" si="3"/>
        <v>2134</v>
      </c>
    </row>
    <row r="26" spans="2:8" x14ac:dyDescent="0.3">
      <c r="B26" s="34"/>
      <c r="C26" s="12" t="s">
        <v>91</v>
      </c>
      <c r="D26" s="12">
        <f>D24+((D34-D24)/10)*2</f>
        <v>22480</v>
      </c>
      <c r="E26" s="13">
        <f t="shared" si="0"/>
        <v>20232</v>
      </c>
      <c r="F26" s="13">
        <f t="shared" si="1"/>
        <v>11240</v>
      </c>
      <c r="G26" s="13">
        <f t="shared" si="2"/>
        <v>8992</v>
      </c>
      <c r="H26" s="43">
        <f t="shared" si="3"/>
        <v>2248</v>
      </c>
    </row>
    <row r="27" spans="2:8" x14ac:dyDescent="0.3">
      <c r="B27" s="34"/>
      <c r="C27" s="12" t="s">
        <v>92</v>
      </c>
      <c r="D27" s="12">
        <f>D24+((D34-D24)/10)*3</f>
        <v>23620</v>
      </c>
      <c r="E27" s="13">
        <f t="shared" si="0"/>
        <v>21258</v>
      </c>
      <c r="F27" s="13">
        <f t="shared" si="1"/>
        <v>11810</v>
      </c>
      <c r="G27" s="13">
        <f t="shared" si="2"/>
        <v>9448</v>
      </c>
      <c r="H27" s="43">
        <f t="shared" si="3"/>
        <v>2362</v>
      </c>
    </row>
    <row r="28" spans="2:8" x14ac:dyDescent="0.3">
      <c r="B28" s="34"/>
      <c r="C28" s="12" t="s">
        <v>93</v>
      </c>
      <c r="D28" s="12">
        <f>D24+((D34-D24)/10)*4</f>
        <v>24760</v>
      </c>
      <c r="E28" s="13">
        <f t="shared" si="0"/>
        <v>22284</v>
      </c>
      <c r="F28" s="13">
        <f t="shared" si="1"/>
        <v>12380</v>
      </c>
      <c r="G28" s="13">
        <f t="shared" si="2"/>
        <v>9904</v>
      </c>
      <c r="H28" s="43">
        <f t="shared" si="3"/>
        <v>2476</v>
      </c>
    </row>
    <row r="29" spans="2:8" x14ac:dyDescent="0.3">
      <c r="B29" s="34"/>
      <c r="C29" s="12" t="s">
        <v>94</v>
      </c>
      <c r="D29" s="12">
        <f>D24+((D34-D24)/10)*5</f>
        <v>25900</v>
      </c>
      <c r="E29" s="13">
        <f t="shared" si="0"/>
        <v>23310</v>
      </c>
      <c r="F29" s="13">
        <f t="shared" si="1"/>
        <v>12950</v>
      </c>
      <c r="G29" s="13">
        <f t="shared" si="2"/>
        <v>10360</v>
      </c>
      <c r="H29" s="43">
        <f t="shared" si="3"/>
        <v>2590</v>
      </c>
    </row>
    <row r="30" spans="2:8" x14ac:dyDescent="0.3">
      <c r="B30" s="34"/>
      <c r="C30" s="12" t="s">
        <v>95</v>
      </c>
      <c r="D30" s="12">
        <f>D24+((D34-D24)/10)*6</f>
        <v>27040</v>
      </c>
      <c r="E30" s="13">
        <f t="shared" si="0"/>
        <v>24336</v>
      </c>
      <c r="F30" s="13">
        <f t="shared" si="1"/>
        <v>13520</v>
      </c>
      <c r="G30" s="13">
        <f t="shared" si="2"/>
        <v>10816</v>
      </c>
      <c r="H30" s="43">
        <f t="shared" si="3"/>
        <v>2704</v>
      </c>
    </row>
    <row r="31" spans="2:8" x14ac:dyDescent="0.3">
      <c r="B31" s="34"/>
      <c r="C31" s="12" t="s">
        <v>96</v>
      </c>
      <c r="D31" s="12">
        <f>D24+((D34-D24)/10)*7</f>
        <v>28180</v>
      </c>
      <c r="E31" s="13">
        <f t="shared" si="0"/>
        <v>25362</v>
      </c>
      <c r="F31" s="13">
        <f t="shared" si="1"/>
        <v>14090</v>
      </c>
      <c r="G31" s="13">
        <f t="shared" si="2"/>
        <v>11272</v>
      </c>
      <c r="H31" s="43">
        <f t="shared" si="3"/>
        <v>2818</v>
      </c>
    </row>
    <row r="32" spans="2:8" x14ac:dyDescent="0.3">
      <c r="B32" s="34"/>
      <c r="C32" s="12" t="s">
        <v>97</v>
      </c>
      <c r="D32" s="12">
        <f>D24+((D34-D24)/10)*8</f>
        <v>29320</v>
      </c>
      <c r="E32" s="13">
        <f t="shared" si="0"/>
        <v>26388</v>
      </c>
      <c r="F32" s="13">
        <f t="shared" si="1"/>
        <v>14660</v>
      </c>
      <c r="G32" s="13">
        <f t="shared" si="2"/>
        <v>11728</v>
      </c>
      <c r="H32" s="43">
        <f t="shared" si="3"/>
        <v>2932</v>
      </c>
    </row>
    <row r="33" spans="2:8" x14ac:dyDescent="0.3">
      <c r="B33" s="34"/>
      <c r="C33" s="12" t="s">
        <v>98</v>
      </c>
      <c r="D33" s="12">
        <f>D24+((D34-D24)/10)*9</f>
        <v>30460</v>
      </c>
      <c r="E33" s="13">
        <f t="shared" si="0"/>
        <v>27414</v>
      </c>
      <c r="F33" s="13">
        <f t="shared" si="1"/>
        <v>15230</v>
      </c>
      <c r="G33" s="13">
        <f t="shared" si="2"/>
        <v>12184</v>
      </c>
      <c r="H33" s="43">
        <f t="shared" si="3"/>
        <v>3046</v>
      </c>
    </row>
    <row r="34" spans="2:8" x14ac:dyDescent="0.3">
      <c r="B34" s="34"/>
      <c r="C34" s="19" t="s">
        <v>99</v>
      </c>
      <c r="D34" s="9">
        <v>31600</v>
      </c>
      <c r="E34" s="9">
        <v>28440</v>
      </c>
      <c r="F34" s="9">
        <v>15800</v>
      </c>
      <c r="G34" s="9">
        <v>12640</v>
      </c>
      <c r="H34" s="44">
        <f t="shared" si="3"/>
        <v>3160</v>
      </c>
    </row>
    <row r="35" spans="2:8" x14ac:dyDescent="0.3">
      <c r="B35" s="34"/>
      <c r="C35" s="12" t="s">
        <v>100</v>
      </c>
      <c r="D35" s="12">
        <f>D34+((D44-D34)/10)*1</f>
        <v>32010</v>
      </c>
      <c r="E35" s="13">
        <f t="shared" si="0"/>
        <v>28809</v>
      </c>
      <c r="F35" s="13">
        <f t="shared" si="1"/>
        <v>16005</v>
      </c>
      <c r="G35" s="13">
        <f t="shared" si="2"/>
        <v>12804</v>
      </c>
      <c r="H35" s="43">
        <f t="shared" si="3"/>
        <v>3201</v>
      </c>
    </row>
    <row r="36" spans="2:8" x14ac:dyDescent="0.3">
      <c r="B36" s="34"/>
      <c r="C36" s="12" t="s">
        <v>101</v>
      </c>
      <c r="D36" s="12">
        <f>D34+((D44-D34)/10)*2</f>
        <v>32420</v>
      </c>
      <c r="E36" s="13">
        <f t="shared" si="0"/>
        <v>29178</v>
      </c>
      <c r="F36" s="13">
        <f t="shared" si="1"/>
        <v>16210</v>
      </c>
      <c r="G36" s="13">
        <f t="shared" si="2"/>
        <v>12968</v>
      </c>
      <c r="H36" s="43">
        <f t="shared" si="3"/>
        <v>3242</v>
      </c>
    </row>
    <row r="37" spans="2:8" x14ac:dyDescent="0.3">
      <c r="B37" s="34"/>
      <c r="C37" s="12" t="s">
        <v>102</v>
      </c>
      <c r="D37" s="12">
        <f>D34+((D44-D34)/10)*3</f>
        <v>32830</v>
      </c>
      <c r="E37" s="13">
        <f t="shared" si="0"/>
        <v>29547</v>
      </c>
      <c r="F37" s="13">
        <f t="shared" si="1"/>
        <v>16415</v>
      </c>
      <c r="G37" s="13">
        <f t="shared" si="2"/>
        <v>13132</v>
      </c>
      <c r="H37" s="43">
        <f t="shared" si="3"/>
        <v>3283</v>
      </c>
    </row>
    <row r="38" spans="2:8" x14ac:dyDescent="0.3">
      <c r="B38" s="34"/>
      <c r="C38" s="12" t="s">
        <v>103</v>
      </c>
      <c r="D38" s="12">
        <f>D34+((D44-D34)/10)*4</f>
        <v>33240</v>
      </c>
      <c r="E38" s="13">
        <f t="shared" si="0"/>
        <v>29916</v>
      </c>
      <c r="F38" s="13">
        <f t="shared" si="1"/>
        <v>16620</v>
      </c>
      <c r="G38" s="13">
        <f t="shared" si="2"/>
        <v>13296</v>
      </c>
      <c r="H38" s="43">
        <f t="shared" si="3"/>
        <v>3324</v>
      </c>
    </row>
    <row r="39" spans="2:8" x14ac:dyDescent="0.3">
      <c r="B39" s="34"/>
      <c r="C39" s="12" t="s">
        <v>104</v>
      </c>
      <c r="D39" s="12">
        <f>D34+((D44-D34)/10)*5</f>
        <v>33650</v>
      </c>
      <c r="E39" s="13">
        <f t="shared" si="0"/>
        <v>30285</v>
      </c>
      <c r="F39" s="13">
        <f t="shared" si="1"/>
        <v>16825</v>
      </c>
      <c r="G39" s="13">
        <f t="shared" si="2"/>
        <v>13460</v>
      </c>
      <c r="H39" s="43">
        <f t="shared" si="3"/>
        <v>3365</v>
      </c>
    </row>
    <row r="40" spans="2:8" x14ac:dyDescent="0.3">
      <c r="B40" s="34"/>
      <c r="C40" s="12" t="s">
        <v>105</v>
      </c>
      <c r="D40" s="12">
        <f>D34+((D44-D34)/10)*6</f>
        <v>34060</v>
      </c>
      <c r="E40" s="13">
        <f t="shared" si="0"/>
        <v>30654</v>
      </c>
      <c r="F40" s="13">
        <f t="shared" si="1"/>
        <v>17030</v>
      </c>
      <c r="G40" s="13">
        <f t="shared" si="2"/>
        <v>13624</v>
      </c>
      <c r="H40" s="43">
        <f t="shared" si="3"/>
        <v>3406</v>
      </c>
    </row>
    <row r="41" spans="2:8" x14ac:dyDescent="0.3">
      <c r="B41" s="34"/>
      <c r="C41" s="12" t="s">
        <v>106</v>
      </c>
      <c r="D41" s="12">
        <f>D34+((D44-D34)/10)*7</f>
        <v>34470</v>
      </c>
      <c r="E41" s="13">
        <f t="shared" si="0"/>
        <v>31023</v>
      </c>
      <c r="F41" s="13">
        <f t="shared" si="1"/>
        <v>17235</v>
      </c>
      <c r="G41" s="13">
        <f t="shared" si="2"/>
        <v>13788</v>
      </c>
      <c r="H41" s="43">
        <f t="shared" si="3"/>
        <v>3447</v>
      </c>
    </row>
    <row r="42" spans="2:8" x14ac:dyDescent="0.3">
      <c r="B42" s="34"/>
      <c r="C42" s="12" t="s">
        <v>107</v>
      </c>
      <c r="D42" s="12">
        <f>D34+((D44-D34)/10)*8</f>
        <v>34880</v>
      </c>
      <c r="E42" s="13">
        <f t="shared" si="0"/>
        <v>31392</v>
      </c>
      <c r="F42" s="13">
        <f t="shared" si="1"/>
        <v>17440</v>
      </c>
      <c r="G42" s="13">
        <f t="shared" si="2"/>
        <v>13952</v>
      </c>
      <c r="H42" s="43">
        <f t="shared" si="3"/>
        <v>3488</v>
      </c>
    </row>
    <row r="43" spans="2:8" x14ac:dyDescent="0.3">
      <c r="B43" s="34"/>
      <c r="C43" s="12" t="s">
        <v>108</v>
      </c>
      <c r="D43" s="12">
        <f>D34+((D44-D34)/10)*9</f>
        <v>35290</v>
      </c>
      <c r="E43" s="13">
        <f t="shared" si="0"/>
        <v>31761</v>
      </c>
      <c r="F43" s="13">
        <f t="shared" si="1"/>
        <v>17645</v>
      </c>
      <c r="G43" s="13">
        <f t="shared" si="2"/>
        <v>14116</v>
      </c>
      <c r="H43" s="43">
        <f t="shared" si="3"/>
        <v>3529</v>
      </c>
    </row>
    <row r="44" spans="2:8" x14ac:dyDescent="0.3">
      <c r="B44" s="34"/>
      <c r="C44" s="19" t="s">
        <v>109</v>
      </c>
      <c r="D44" s="9">
        <v>35700</v>
      </c>
      <c r="E44" s="9">
        <v>32130</v>
      </c>
      <c r="F44" s="9">
        <v>17850</v>
      </c>
      <c r="G44" s="9">
        <v>14280</v>
      </c>
      <c r="H44" s="44">
        <f t="shared" si="3"/>
        <v>3570</v>
      </c>
    </row>
    <row r="45" spans="2:8" x14ac:dyDescent="0.3">
      <c r="B45" s="34"/>
      <c r="C45" s="12" t="s">
        <v>110</v>
      </c>
      <c r="D45" s="12">
        <f>D44+((D54-D44)/10)*1</f>
        <v>35960</v>
      </c>
      <c r="E45" s="13">
        <f t="shared" si="0"/>
        <v>32364</v>
      </c>
      <c r="F45" s="13">
        <f t="shared" si="1"/>
        <v>17980</v>
      </c>
      <c r="G45" s="13">
        <f t="shared" si="2"/>
        <v>14384</v>
      </c>
      <c r="H45" s="43">
        <f t="shared" si="3"/>
        <v>3596</v>
      </c>
    </row>
    <row r="46" spans="2:8" x14ac:dyDescent="0.3">
      <c r="B46" s="34"/>
      <c r="C46" s="12" t="s">
        <v>111</v>
      </c>
      <c r="D46" s="12">
        <f>D44+((D54-D44)/10)*2</f>
        <v>36220</v>
      </c>
      <c r="E46" s="13">
        <f t="shared" si="0"/>
        <v>32598</v>
      </c>
      <c r="F46" s="13">
        <f t="shared" si="1"/>
        <v>18110</v>
      </c>
      <c r="G46" s="13">
        <f t="shared" si="2"/>
        <v>14488</v>
      </c>
      <c r="H46" s="43">
        <f t="shared" si="3"/>
        <v>3622</v>
      </c>
    </row>
    <row r="47" spans="2:8" x14ac:dyDescent="0.3">
      <c r="B47" s="34"/>
      <c r="C47" s="12" t="s">
        <v>112</v>
      </c>
      <c r="D47" s="12">
        <f>D44+((D54-D44)/10)*3</f>
        <v>36480</v>
      </c>
      <c r="E47" s="13">
        <f t="shared" si="0"/>
        <v>32832</v>
      </c>
      <c r="F47" s="13">
        <f t="shared" si="1"/>
        <v>18240</v>
      </c>
      <c r="G47" s="13">
        <f t="shared" si="2"/>
        <v>14592</v>
      </c>
      <c r="H47" s="43">
        <f t="shared" si="3"/>
        <v>3648</v>
      </c>
    </row>
    <row r="48" spans="2:8" x14ac:dyDescent="0.3">
      <c r="B48" s="34"/>
      <c r="C48" s="12" t="s">
        <v>113</v>
      </c>
      <c r="D48" s="12">
        <f>D44+((D54-D44)/10)*4</f>
        <v>36740</v>
      </c>
      <c r="E48" s="13">
        <f t="shared" si="0"/>
        <v>33066</v>
      </c>
      <c r="F48" s="13">
        <f t="shared" si="1"/>
        <v>18370</v>
      </c>
      <c r="G48" s="13">
        <f t="shared" si="2"/>
        <v>14696</v>
      </c>
      <c r="H48" s="43">
        <f t="shared" si="3"/>
        <v>3674</v>
      </c>
    </row>
    <row r="49" spans="2:8" x14ac:dyDescent="0.3">
      <c r="B49" s="34"/>
      <c r="C49" s="12" t="s">
        <v>114</v>
      </c>
      <c r="D49" s="12">
        <f>D44+((D54-D44)/10)*5</f>
        <v>37000</v>
      </c>
      <c r="E49" s="13">
        <f t="shared" si="0"/>
        <v>33300</v>
      </c>
      <c r="F49" s="13">
        <f t="shared" si="1"/>
        <v>18500</v>
      </c>
      <c r="G49" s="13">
        <f t="shared" si="2"/>
        <v>14800</v>
      </c>
      <c r="H49" s="43">
        <f t="shared" si="3"/>
        <v>3700</v>
      </c>
    </row>
    <row r="50" spans="2:8" x14ac:dyDescent="0.3">
      <c r="B50" s="34"/>
      <c r="C50" s="12" t="s">
        <v>115</v>
      </c>
      <c r="D50" s="12">
        <f>D44+((D54-D44)/10)*6</f>
        <v>37260</v>
      </c>
      <c r="E50" s="13">
        <f t="shared" si="0"/>
        <v>33534</v>
      </c>
      <c r="F50" s="13">
        <f t="shared" si="1"/>
        <v>18630</v>
      </c>
      <c r="G50" s="13">
        <f t="shared" si="2"/>
        <v>14904</v>
      </c>
      <c r="H50" s="43">
        <f t="shared" si="3"/>
        <v>3726</v>
      </c>
    </row>
    <row r="51" spans="2:8" x14ac:dyDescent="0.3">
      <c r="B51" s="34"/>
      <c r="C51" s="12" t="s">
        <v>116</v>
      </c>
      <c r="D51" s="12">
        <f>D44+((D54-D44)/10)*7</f>
        <v>37520</v>
      </c>
      <c r="E51" s="13">
        <f t="shared" si="0"/>
        <v>33768</v>
      </c>
      <c r="F51" s="13">
        <f t="shared" si="1"/>
        <v>18760</v>
      </c>
      <c r="G51" s="13">
        <f t="shared" si="2"/>
        <v>15008</v>
      </c>
      <c r="H51" s="43">
        <f t="shared" si="3"/>
        <v>3752</v>
      </c>
    </row>
    <row r="52" spans="2:8" x14ac:dyDescent="0.3">
      <c r="B52" s="34"/>
      <c r="C52" s="12" t="s">
        <v>117</v>
      </c>
      <c r="D52" s="12">
        <f>D44+((D54-D44)/10)*8</f>
        <v>37780</v>
      </c>
      <c r="E52" s="13">
        <f t="shared" si="0"/>
        <v>34002</v>
      </c>
      <c r="F52" s="13">
        <f t="shared" si="1"/>
        <v>18890</v>
      </c>
      <c r="G52" s="13">
        <f t="shared" si="2"/>
        <v>15112</v>
      </c>
      <c r="H52" s="43">
        <f t="shared" si="3"/>
        <v>3778</v>
      </c>
    </row>
    <row r="53" spans="2:8" x14ac:dyDescent="0.3">
      <c r="B53" s="34"/>
      <c r="C53" s="12" t="s">
        <v>118</v>
      </c>
      <c r="D53" s="12">
        <f>D44+((D54-D44)/10)*9</f>
        <v>38040</v>
      </c>
      <c r="E53" s="13">
        <f t="shared" si="0"/>
        <v>34236</v>
      </c>
      <c r="F53" s="13">
        <f t="shared" si="1"/>
        <v>19020</v>
      </c>
      <c r="G53" s="13">
        <f t="shared" si="2"/>
        <v>15216</v>
      </c>
      <c r="H53" s="43">
        <f t="shared" si="3"/>
        <v>3804</v>
      </c>
    </row>
    <row r="54" spans="2:8" x14ac:dyDescent="0.3">
      <c r="B54" s="34"/>
      <c r="C54" s="19" t="s">
        <v>119</v>
      </c>
      <c r="D54" s="9">
        <v>38300</v>
      </c>
      <c r="E54" s="9">
        <v>34470</v>
      </c>
      <c r="F54" s="9">
        <v>19150</v>
      </c>
      <c r="G54" s="9">
        <v>15320</v>
      </c>
      <c r="H54" s="44">
        <f t="shared" si="3"/>
        <v>3830</v>
      </c>
    </row>
    <row r="55" spans="2:8" x14ac:dyDescent="0.3">
      <c r="B55" s="34"/>
      <c r="C55" s="12" t="s">
        <v>120</v>
      </c>
      <c r="D55" s="10">
        <f>$D$54+($D$54*(100/500))</f>
        <v>45960</v>
      </c>
      <c r="E55" s="13">
        <f t="shared" si="0"/>
        <v>41364</v>
      </c>
      <c r="F55" s="13">
        <f t="shared" si="1"/>
        <v>22980</v>
      </c>
      <c r="G55" s="13">
        <f t="shared" si="2"/>
        <v>18384</v>
      </c>
      <c r="H55" s="43">
        <f t="shared" si="3"/>
        <v>4596</v>
      </c>
    </row>
    <row r="56" spans="2:8" x14ac:dyDescent="0.3">
      <c r="B56" s="34"/>
      <c r="C56" s="12" t="s">
        <v>121</v>
      </c>
      <c r="D56" s="10">
        <f>$D$54+($D$54*(200/500))</f>
        <v>53620</v>
      </c>
      <c r="E56" s="13">
        <f t="shared" si="0"/>
        <v>48258</v>
      </c>
      <c r="F56" s="13">
        <f t="shared" si="1"/>
        <v>26810</v>
      </c>
      <c r="G56" s="13">
        <f t="shared" si="2"/>
        <v>21448</v>
      </c>
      <c r="H56" s="43">
        <f t="shared" si="3"/>
        <v>5362</v>
      </c>
    </row>
    <row r="57" spans="2:8" x14ac:dyDescent="0.3">
      <c r="B57" s="34"/>
      <c r="C57" s="12" t="s">
        <v>122</v>
      </c>
      <c r="D57" s="10">
        <f>$D$54+($D$54*(300/500))</f>
        <v>61280</v>
      </c>
      <c r="E57" s="13">
        <f t="shared" si="0"/>
        <v>55152</v>
      </c>
      <c r="F57" s="13">
        <f t="shared" si="1"/>
        <v>30640</v>
      </c>
      <c r="G57" s="13">
        <f t="shared" si="2"/>
        <v>24512</v>
      </c>
      <c r="H57" s="43">
        <f t="shared" si="3"/>
        <v>6128</v>
      </c>
    </row>
    <row r="58" spans="2:8" x14ac:dyDescent="0.3">
      <c r="B58" s="34"/>
      <c r="C58" s="12" t="s">
        <v>123</v>
      </c>
      <c r="D58" s="10">
        <f>$D$54+($D$54*(400/500))</f>
        <v>68940</v>
      </c>
      <c r="E58" s="13">
        <f t="shared" si="0"/>
        <v>62046</v>
      </c>
      <c r="F58" s="13">
        <f t="shared" si="1"/>
        <v>34470</v>
      </c>
      <c r="G58" s="13">
        <f t="shared" si="2"/>
        <v>27576</v>
      </c>
      <c r="H58" s="43">
        <f t="shared" si="3"/>
        <v>6894</v>
      </c>
    </row>
    <row r="59" spans="2:8" x14ac:dyDescent="0.3">
      <c r="B59" s="34"/>
      <c r="C59" s="12" t="s">
        <v>124</v>
      </c>
      <c r="D59" s="10">
        <f>$D$54+($D$54*(500/500))</f>
        <v>76600</v>
      </c>
      <c r="E59" s="13">
        <f t="shared" si="0"/>
        <v>68940</v>
      </c>
      <c r="F59" s="13">
        <f t="shared" si="1"/>
        <v>38300</v>
      </c>
      <c r="G59" s="13">
        <f t="shared" si="2"/>
        <v>30640</v>
      </c>
      <c r="H59" s="43">
        <f t="shared" si="3"/>
        <v>7660</v>
      </c>
    </row>
    <row r="60" spans="2:8" x14ac:dyDescent="0.3">
      <c r="B60" s="34"/>
      <c r="C60" s="12" t="s">
        <v>125</v>
      </c>
      <c r="D60" s="10">
        <f>$D$54+($D$54*(600/500))</f>
        <v>84260</v>
      </c>
      <c r="E60" s="13">
        <f t="shared" ref="E60:E64" si="4">D60*0.9</f>
        <v>75834</v>
      </c>
      <c r="F60" s="13">
        <f t="shared" ref="F60:F64" si="5">E60*5/9</f>
        <v>42130</v>
      </c>
      <c r="G60" s="13">
        <f t="shared" ref="G60:G64" si="6">E60*4/9</f>
        <v>33704</v>
      </c>
      <c r="H60" s="43">
        <f t="shared" si="3"/>
        <v>8426</v>
      </c>
    </row>
    <row r="61" spans="2:8" x14ac:dyDescent="0.3">
      <c r="B61" s="34"/>
      <c r="C61" s="12" t="s">
        <v>126</v>
      </c>
      <c r="D61" s="10">
        <f>$D$54+($D$54*(700/500))</f>
        <v>91920</v>
      </c>
      <c r="E61" s="13">
        <f t="shared" si="4"/>
        <v>82728</v>
      </c>
      <c r="F61" s="13">
        <f t="shared" si="5"/>
        <v>45960</v>
      </c>
      <c r="G61" s="13">
        <f t="shared" si="6"/>
        <v>36768</v>
      </c>
      <c r="H61" s="43">
        <f t="shared" si="3"/>
        <v>9192</v>
      </c>
    </row>
    <row r="62" spans="2:8" x14ac:dyDescent="0.3">
      <c r="B62" s="34"/>
      <c r="C62" s="12" t="s">
        <v>127</v>
      </c>
      <c r="D62" s="10">
        <f>$D$54+($D$54*(800/500))</f>
        <v>99580</v>
      </c>
      <c r="E62" s="13">
        <f t="shared" si="4"/>
        <v>89622</v>
      </c>
      <c r="F62" s="13">
        <f t="shared" si="5"/>
        <v>49790</v>
      </c>
      <c r="G62" s="13">
        <f t="shared" si="6"/>
        <v>39832</v>
      </c>
      <c r="H62" s="43">
        <f t="shared" si="3"/>
        <v>9958</v>
      </c>
    </row>
    <row r="63" spans="2:8" x14ac:dyDescent="0.3">
      <c r="B63" s="34"/>
      <c r="C63" s="12" t="s">
        <v>128</v>
      </c>
      <c r="D63" s="10">
        <f>$D$54+($D$54*(900/500))</f>
        <v>107240</v>
      </c>
      <c r="E63" s="13">
        <f t="shared" si="4"/>
        <v>96516</v>
      </c>
      <c r="F63" s="13">
        <f t="shared" si="5"/>
        <v>53620</v>
      </c>
      <c r="G63" s="13">
        <f t="shared" si="6"/>
        <v>42896</v>
      </c>
      <c r="H63" s="43">
        <f t="shared" si="3"/>
        <v>10724</v>
      </c>
    </row>
    <row r="64" spans="2:8" x14ac:dyDescent="0.3">
      <c r="B64" s="34"/>
      <c r="C64" s="12" t="s">
        <v>129</v>
      </c>
      <c r="D64" s="10">
        <f>$D$54+($D$54*(1000/500))</f>
        <v>114900</v>
      </c>
      <c r="E64" s="13">
        <f t="shared" si="4"/>
        <v>103410</v>
      </c>
      <c r="F64" s="13">
        <f t="shared" si="5"/>
        <v>57450</v>
      </c>
      <c r="G64" s="13">
        <f t="shared" si="6"/>
        <v>45960</v>
      </c>
      <c r="H64" s="43">
        <f t="shared" si="3"/>
        <v>11490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4DE6-F66D-44D8-B8E2-9EC610B3579C}">
  <dimension ref="B1:K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12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2160</v>
      </c>
      <c r="E5" s="13">
        <f t="shared" ref="E5:E59" si="0">D5*0.9</f>
        <v>1944</v>
      </c>
      <c r="F5" s="13">
        <f t="shared" ref="F5:F59" si="1">E5*5/9</f>
        <v>1080</v>
      </c>
      <c r="G5" s="13">
        <f t="shared" ref="G5:G59" si="2">E5*4/9</f>
        <v>864</v>
      </c>
      <c r="H5" s="43">
        <f>D5*0.1</f>
        <v>216</v>
      </c>
    </row>
    <row r="6" spans="2:8" s="7" customFormat="1" x14ac:dyDescent="0.3">
      <c r="B6" s="34"/>
      <c r="C6" s="12" t="s">
        <v>71</v>
      </c>
      <c r="D6" s="12">
        <f>D4+((D14-D4)/10)*2</f>
        <v>4320</v>
      </c>
      <c r="E6" s="13">
        <f t="shared" si="0"/>
        <v>3888</v>
      </c>
      <c r="F6" s="13">
        <f t="shared" si="1"/>
        <v>2160</v>
      </c>
      <c r="G6" s="13">
        <f t="shared" si="2"/>
        <v>1728</v>
      </c>
      <c r="H6" s="43">
        <f t="shared" ref="H6:H64" si="3">D6*0.1</f>
        <v>432</v>
      </c>
    </row>
    <row r="7" spans="2:8" s="7" customFormat="1" x14ac:dyDescent="0.3">
      <c r="B7" s="34"/>
      <c r="C7" s="12" t="s">
        <v>72</v>
      </c>
      <c r="D7" s="12">
        <f>D4+((D14-D4)/10)*3</f>
        <v>6480</v>
      </c>
      <c r="E7" s="13">
        <f t="shared" si="0"/>
        <v>5832</v>
      </c>
      <c r="F7" s="13">
        <f t="shared" si="1"/>
        <v>3240</v>
      </c>
      <c r="G7" s="13">
        <f t="shared" si="2"/>
        <v>2592</v>
      </c>
      <c r="H7" s="43">
        <f t="shared" si="3"/>
        <v>648</v>
      </c>
    </row>
    <row r="8" spans="2:8" s="7" customFormat="1" x14ac:dyDescent="0.3">
      <c r="B8" s="34"/>
      <c r="C8" s="12" t="s">
        <v>73</v>
      </c>
      <c r="D8" s="12">
        <f>D4+((D14-D4)/10)*4</f>
        <v>8640</v>
      </c>
      <c r="E8" s="13">
        <f t="shared" si="0"/>
        <v>7776</v>
      </c>
      <c r="F8" s="13">
        <f t="shared" si="1"/>
        <v>4320</v>
      </c>
      <c r="G8" s="13">
        <f t="shared" si="2"/>
        <v>3456</v>
      </c>
      <c r="H8" s="43">
        <f t="shared" si="3"/>
        <v>864</v>
      </c>
    </row>
    <row r="9" spans="2:8" s="7" customFormat="1" x14ac:dyDescent="0.3">
      <c r="B9" s="34"/>
      <c r="C9" s="12" t="s">
        <v>74</v>
      </c>
      <c r="D9" s="12">
        <f>D4+((D14-D4)/10)*5</f>
        <v>10800</v>
      </c>
      <c r="E9" s="13">
        <f t="shared" si="0"/>
        <v>9720</v>
      </c>
      <c r="F9" s="13">
        <f t="shared" si="1"/>
        <v>5400</v>
      </c>
      <c r="G9" s="13">
        <f t="shared" si="2"/>
        <v>4320</v>
      </c>
      <c r="H9" s="43">
        <f t="shared" si="3"/>
        <v>1080</v>
      </c>
    </row>
    <row r="10" spans="2:8" s="7" customFormat="1" x14ac:dyDescent="0.3">
      <c r="B10" s="34"/>
      <c r="C10" s="12" t="s">
        <v>75</v>
      </c>
      <c r="D10" s="12">
        <f>D4+((D14-D4)/10)*6</f>
        <v>12960</v>
      </c>
      <c r="E10" s="13">
        <f t="shared" si="0"/>
        <v>11664</v>
      </c>
      <c r="F10" s="13">
        <f t="shared" si="1"/>
        <v>6480</v>
      </c>
      <c r="G10" s="13">
        <f t="shared" si="2"/>
        <v>5184</v>
      </c>
      <c r="H10" s="43">
        <f t="shared" si="3"/>
        <v>1296</v>
      </c>
    </row>
    <row r="11" spans="2:8" s="7" customFormat="1" x14ac:dyDescent="0.3">
      <c r="B11" s="34"/>
      <c r="C11" s="12" t="s">
        <v>76</v>
      </c>
      <c r="D11" s="12">
        <f>D4+((D14-D4)/10)*7</f>
        <v>15120</v>
      </c>
      <c r="E11" s="13">
        <f t="shared" si="0"/>
        <v>13608</v>
      </c>
      <c r="F11" s="13">
        <f t="shared" si="1"/>
        <v>7560</v>
      </c>
      <c r="G11" s="13">
        <f t="shared" si="2"/>
        <v>6048</v>
      </c>
      <c r="H11" s="43">
        <f t="shared" si="3"/>
        <v>1512</v>
      </c>
    </row>
    <row r="12" spans="2:8" s="7" customFormat="1" x14ac:dyDescent="0.3">
      <c r="B12" s="34"/>
      <c r="C12" s="12" t="s">
        <v>77</v>
      </c>
      <c r="D12" s="12">
        <f>D4+((D14-D4)/10)*8</f>
        <v>17280</v>
      </c>
      <c r="E12" s="13">
        <f t="shared" si="0"/>
        <v>15552</v>
      </c>
      <c r="F12" s="13">
        <f t="shared" si="1"/>
        <v>8640</v>
      </c>
      <c r="G12" s="13">
        <f t="shared" si="2"/>
        <v>6912</v>
      </c>
      <c r="H12" s="43">
        <f t="shared" si="3"/>
        <v>1728</v>
      </c>
    </row>
    <row r="13" spans="2:8" s="7" customFormat="1" x14ac:dyDescent="0.3">
      <c r="B13" s="34"/>
      <c r="C13" s="12" t="s">
        <v>78</v>
      </c>
      <c r="D13" s="12">
        <f>D4+((D14-D4)/10)*9</f>
        <v>19440</v>
      </c>
      <c r="E13" s="13">
        <f t="shared" si="0"/>
        <v>17496</v>
      </c>
      <c r="F13" s="13">
        <f t="shared" si="1"/>
        <v>9720</v>
      </c>
      <c r="G13" s="13">
        <f t="shared" si="2"/>
        <v>7776</v>
      </c>
      <c r="H13" s="43">
        <f t="shared" si="3"/>
        <v>1944</v>
      </c>
    </row>
    <row r="14" spans="2:8" x14ac:dyDescent="0.3">
      <c r="B14" s="34"/>
      <c r="C14" s="19" t="s">
        <v>79</v>
      </c>
      <c r="D14" s="9">
        <v>21600</v>
      </c>
      <c r="E14" s="9">
        <v>19440</v>
      </c>
      <c r="F14" s="9">
        <v>10800</v>
      </c>
      <c r="G14" s="9">
        <v>8640</v>
      </c>
      <c r="H14" s="44">
        <f t="shared" si="3"/>
        <v>2160</v>
      </c>
    </row>
    <row r="15" spans="2:8" x14ac:dyDescent="0.3">
      <c r="B15" s="34"/>
      <c r="C15" s="12" t="s">
        <v>80</v>
      </c>
      <c r="D15" s="12">
        <f>D14+((D24-D14)/10)*1</f>
        <v>22610</v>
      </c>
      <c r="E15" s="13">
        <f t="shared" si="0"/>
        <v>20349</v>
      </c>
      <c r="F15" s="13">
        <f t="shared" si="1"/>
        <v>11305</v>
      </c>
      <c r="G15" s="13">
        <f t="shared" si="2"/>
        <v>9044</v>
      </c>
      <c r="H15" s="43">
        <f t="shared" si="3"/>
        <v>2261</v>
      </c>
    </row>
    <row r="16" spans="2:8" x14ac:dyDescent="0.3">
      <c r="B16" s="34"/>
      <c r="C16" s="12" t="s">
        <v>81</v>
      </c>
      <c r="D16" s="12">
        <f>D14+((D24-D14)/10)*2</f>
        <v>23620</v>
      </c>
      <c r="E16" s="13">
        <f t="shared" si="0"/>
        <v>21258</v>
      </c>
      <c r="F16" s="13">
        <f t="shared" si="1"/>
        <v>11810</v>
      </c>
      <c r="G16" s="13">
        <f t="shared" si="2"/>
        <v>9448</v>
      </c>
      <c r="H16" s="43">
        <f t="shared" si="3"/>
        <v>2362</v>
      </c>
    </row>
    <row r="17" spans="2:8" x14ac:dyDescent="0.3">
      <c r="B17" s="34"/>
      <c r="C17" s="12" t="s">
        <v>82</v>
      </c>
      <c r="D17" s="12">
        <f>D14+((D24-D14)/10)*3</f>
        <v>24630</v>
      </c>
      <c r="E17" s="13">
        <f t="shared" si="0"/>
        <v>22167</v>
      </c>
      <c r="F17" s="13">
        <f t="shared" si="1"/>
        <v>12315</v>
      </c>
      <c r="G17" s="13">
        <f t="shared" si="2"/>
        <v>9852</v>
      </c>
      <c r="H17" s="43">
        <f t="shared" si="3"/>
        <v>2463</v>
      </c>
    </row>
    <row r="18" spans="2:8" x14ac:dyDescent="0.3">
      <c r="B18" s="34"/>
      <c r="C18" s="12" t="s">
        <v>83</v>
      </c>
      <c r="D18" s="12">
        <f>D14+((D24-D14)/10)*4</f>
        <v>25640</v>
      </c>
      <c r="E18" s="13">
        <f t="shared" si="0"/>
        <v>23076</v>
      </c>
      <c r="F18" s="13">
        <f t="shared" si="1"/>
        <v>12820</v>
      </c>
      <c r="G18" s="13">
        <f t="shared" si="2"/>
        <v>10256</v>
      </c>
      <c r="H18" s="43">
        <f t="shared" si="3"/>
        <v>2564</v>
      </c>
    </row>
    <row r="19" spans="2:8" x14ac:dyDescent="0.3">
      <c r="B19" s="34"/>
      <c r="C19" s="12" t="s">
        <v>84</v>
      </c>
      <c r="D19" s="12">
        <f>D14+((D24-D14)/10)*5</f>
        <v>26650</v>
      </c>
      <c r="E19" s="13">
        <f t="shared" si="0"/>
        <v>23985</v>
      </c>
      <c r="F19" s="13">
        <f t="shared" si="1"/>
        <v>13325</v>
      </c>
      <c r="G19" s="13">
        <f t="shared" si="2"/>
        <v>10660</v>
      </c>
      <c r="H19" s="43">
        <f t="shared" si="3"/>
        <v>2665</v>
      </c>
    </row>
    <row r="20" spans="2:8" x14ac:dyDescent="0.3">
      <c r="B20" s="34"/>
      <c r="C20" s="12" t="s">
        <v>85</v>
      </c>
      <c r="D20" s="12">
        <f>D14+((D24-D14)/10)*6</f>
        <v>27660</v>
      </c>
      <c r="E20" s="13">
        <f t="shared" si="0"/>
        <v>24894</v>
      </c>
      <c r="F20" s="13">
        <f t="shared" si="1"/>
        <v>13830</v>
      </c>
      <c r="G20" s="13">
        <f t="shared" si="2"/>
        <v>11064</v>
      </c>
      <c r="H20" s="43">
        <f t="shared" si="3"/>
        <v>2766</v>
      </c>
    </row>
    <row r="21" spans="2:8" x14ac:dyDescent="0.3">
      <c r="B21" s="34"/>
      <c r="C21" s="12" t="s">
        <v>86</v>
      </c>
      <c r="D21" s="12">
        <f>D14+((D24-D14)/10)*7</f>
        <v>28670</v>
      </c>
      <c r="E21" s="13">
        <f t="shared" si="0"/>
        <v>25803</v>
      </c>
      <c r="F21" s="13">
        <f t="shared" si="1"/>
        <v>14335</v>
      </c>
      <c r="G21" s="13">
        <f t="shared" si="2"/>
        <v>11468</v>
      </c>
      <c r="H21" s="43">
        <f t="shared" si="3"/>
        <v>2867</v>
      </c>
    </row>
    <row r="22" spans="2:8" x14ac:dyDescent="0.3">
      <c r="B22" s="34"/>
      <c r="C22" s="12" t="s">
        <v>87</v>
      </c>
      <c r="D22" s="12">
        <f>D14+((D24-D14)/10)*8</f>
        <v>29680</v>
      </c>
      <c r="E22" s="13">
        <f t="shared" si="0"/>
        <v>26712</v>
      </c>
      <c r="F22" s="13">
        <f t="shared" si="1"/>
        <v>14840</v>
      </c>
      <c r="G22" s="13">
        <f t="shared" si="2"/>
        <v>11872</v>
      </c>
      <c r="H22" s="43">
        <f t="shared" si="3"/>
        <v>2968</v>
      </c>
    </row>
    <row r="23" spans="2:8" x14ac:dyDescent="0.3">
      <c r="B23" s="34"/>
      <c r="C23" s="12" t="s">
        <v>88</v>
      </c>
      <c r="D23" s="12">
        <f>D14+((D24-D14)/10)*9</f>
        <v>30690</v>
      </c>
      <c r="E23" s="13">
        <f t="shared" si="0"/>
        <v>27621</v>
      </c>
      <c r="F23" s="13">
        <f t="shared" si="1"/>
        <v>15345</v>
      </c>
      <c r="G23" s="13">
        <f t="shared" si="2"/>
        <v>12276</v>
      </c>
      <c r="H23" s="43">
        <f t="shared" si="3"/>
        <v>3069</v>
      </c>
    </row>
    <row r="24" spans="2:8" x14ac:dyDescent="0.3">
      <c r="B24" s="34"/>
      <c r="C24" s="19" t="s">
        <v>89</v>
      </c>
      <c r="D24" s="9">
        <v>31700</v>
      </c>
      <c r="E24" s="9">
        <v>28530</v>
      </c>
      <c r="F24" s="9">
        <v>15850</v>
      </c>
      <c r="G24" s="9">
        <v>12680</v>
      </c>
      <c r="H24" s="44">
        <f t="shared" si="3"/>
        <v>3170</v>
      </c>
    </row>
    <row r="25" spans="2:8" x14ac:dyDescent="0.3">
      <c r="B25" s="34"/>
      <c r="C25" s="12" t="s">
        <v>90</v>
      </c>
      <c r="D25" s="12">
        <f>D24+((D34-D24)/10)*1</f>
        <v>33330</v>
      </c>
      <c r="E25" s="13">
        <f t="shared" si="0"/>
        <v>29997</v>
      </c>
      <c r="F25" s="13">
        <f t="shared" si="1"/>
        <v>16665</v>
      </c>
      <c r="G25" s="13">
        <f t="shared" si="2"/>
        <v>13332</v>
      </c>
      <c r="H25" s="43">
        <f t="shared" si="3"/>
        <v>3333</v>
      </c>
    </row>
    <row r="26" spans="2:8" x14ac:dyDescent="0.3">
      <c r="B26" s="34"/>
      <c r="C26" s="12" t="s">
        <v>91</v>
      </c>
      <c r="D26" s="12">
        <f>D24+((D34-D24)/10)*2</f>
        <v>34960</v>
      </c>
      <c r="E26" s="13">
        <f t="shared" si="0"/>
        <v>31464</v>
      </c>
      <c r="F26" s="13">
        <f t="shared" si="1"/>
        <v>17480</v>
      </c>
      <c r="G26" s="13">
        <f t="shared" si="2"/>
        <v>13984</v>
      </c>
      <c r="H26" s="43">
        <f t="shared" si="3"/>
        <v>3496</v>
      </c>
    </row>
    <row r="27" spans="2:8" x14ac:dyDescent="0.3">
      <c r="B27" s="34"/>
      <c r="C27" s="12" t="s">
        <v>92</v>
      </c>
      <c r="D27" s="12">
        <f>D24+((D34-D24)/10)*3</f>
        <v>36590</v>
      </c>
      <c r="E27" s="13">
        <f t="shared" si="0"/>
        <v>32931</v>
      </c>
      <c r="F27" s="13">
        <f t="shared" si="1"/>
        <v>18295</v>
      </c>
      <c r="G27" s="13">
        <f t="shared" si="2"/>
        <v>14636</v>
      </c>
      <c r="H27" s="43">
        <f t="shared" si="3"/>
        <v>3659</v>
      </c>
    </row>
    <row r="28" spans="2:8" x14ac:dyDescent="0.3">
      <c r="B28" s="34"/>
      <c r="C28" s="12" t="s">
        <v>93</v>
      </c>
      <c r="D28" s="12">
        <f>D24+((D34-D24)/10)*4</f>
        <v>38220</v>
      </c>
      <c r="E28" s="13">
        <f t="shared" si="0"/>
        <v>34398</v>
      </c>
      <c r="F28" s="13">
        <f t="shared" si="1"/>
        <v>19110</v>
      </c>
      <c r="G28" s="13">
        <f t="shared" si="2"/>
        <v>15288</v>
      </c>
      <c r="H28" s="43">
        <f t="shared" si="3"/>
        <v>3822</v>
      </c>
    </row>
    <row r="29" spans="2:8" x14ac:dyDescent="0.3">
      <c r="B29" s="34"/>
      <c r="C29" s="12" t="s">
        <v>94</v>
      </c>
      <c r="D29" s="12">
        <f>D24+((D34-D24)/10)*5</f>
        <v>39850</v>
      </c>
      <c r="E29" s="13">
        <f t="shared" si="0"/>
        <v>35865</v>
      </c>
      <c r="F29" s="13">
        <f t="shared" si="1"/>
        <v>19925</v>
      </c>
      <c r="G29" s="13">
        <f t="shared" si="2"/>
        <v>15940</v>
      </c>
      <c r="H29" s="43">
        <f t="shared" si="3"/>
        <v>3985</v>
      </c>
    </row>
    <row r="30" spans="2:8" x14ac:dyDescent="0.3">
      <c r="B30" s="34"/>
      <c r="C30" s="12" t="s">
        <v>95</v>
      </c>
      <c r="D30" s="12">
        <f>D24+((D34-D24)/10)*6</f>
        <v>41480</v>
      </c>
      <c r="E30" s="13">
        <f t="shared" si="0"/>
        <v>37332</v>
      </c>
      <c r="F30" s="13">
        <f t="shared" si="1"/>
        <v>20740</v>
      </c>
      <c r="G30" s="13">
        <f t="shared" si="2"/>
        <v>16592</v>
      </c>
      <c r="H30" s="43">
        <f t="shared" si="3"/>
        <v>4148</v>
      </c>
    </row>
    <row r="31" spans="2:8" x14ac:dyDescent="0.3">
      <c r="B31" s="34"/>
      <c r="C31" s="12" t="s">
        <v>96</v>
      </c>
      <c r="D31" s="12">
        <f>D24+((D34-D24)/10)*7</f>
        <v>43110</v>
      </c>
      <c r="E31" s="13">
        <f t="shared" si="0"/>
        <v>38799</v>
      </c>
      <c r="F31" s="13">
        <f t="shared" si="1"/>
        <v>21555</v>
      </c>
      <c r="G31" s="13">
        <f t="shared" si="2"/>
        <v>17244</v>
      </c>
      <c r="H31" s="43">
        <f t="shared" si="3"/>
        <v>4311</v>
      </c>
    </row>
    <row r="32" spans="2:8" x14ac:dyDescent="0.3">
      <c r="B32" s="34"/>
      <c r="C32" s="12" t="s">
        <v>97</v>
      </c>
      <c r="D32" s="12">
        <f>D24+((D34-D24)/10)*8</f>
        <v>44740</v>
      </c>
      <c r="E32" s="13">
        <f t="shared" si="0"/>
        <v>40266</v>
      </c>
      <c r="F32" s="13">
        <f t="shared" si="1"/>
        <v>22370</v>
      </c>
      <c r="G32" s="13">
        <f t="shared" si="2"/>
        <v>17896</v>
      </c>
      <c r="H32" s="43">
        <f t="shared" si="3"/>
        <v>4474</v>
      </c>
    </row>
    <row r="33" spans="2:8" x14ac:dyDescent="0.3">
      <c r="B33" s="34"/>
      <c r="C33" s="12" t="s">
        <v>98</v>
      </c>
      <c r="D33" s="12">
        <f>D24+((D34-D24)/10)*9</f>
        <v>46370</v>
      </c>
      <c r="E33" s="13">
        <f t="shared" si="0"/>
        <v>41733</v>
      </c>
      <c r="F33" s="13">
        <f t="shared" si="1"/>
        <v>23185</v>
      </c>
      <c r="G33" s="13">
        <f t="shared" si="2"/>
        <v>18548</v>
      </c>
      <c r="H33" s="43">
        <f t="shared" si="3"/>
        <v>4637</v>
      </c>
    </row>
    <row r="34" spans="2:8" x14ac:dyDescent="0.3">
      <c r="B34" s="34"/>
      <c r="C34" s="19" t="s">
        <v>99</v>
      </c>
      <c r="D34" s="9">
        <v>48000</v>
      </c>
      <c r="E34" s="9">
        <v>43200</v>
      </c>
      <c r="F34" s="9">
        <v>24000</v>
      </c>
      <c r="G34" s="9">
        <v>19200</v>
      </c>
      <c r="H34" s="44">
        <f t="shared" si="3"/>
        <v>4800</v>
      </c>
    </row>
    <row r="35" spans="2:8" x14ac:dyDescent="0.3">
      <c r="B35" s="34"/>
      <c r="C35" s="12" t="s">
        <v>100</v>
      </c>
      <c r="D35" s="12">
        <f>D34+((D44-D34)/10)*1</f>
        <v>48720</v>
      </c>
      <c r="E35" s="13">
        <f t="shared" si="0"/>
        <v>43848</v>
      </c>
      <c r="F35" s="13">
        <f t="shared" si="1"/>
        <v>24360</v>
      </c>
      <c r="G35" s="13">
        <f t="shared" si="2"/>
        <v>19488</v>
      </c>
      <c r="H35" s="43">
        <f t="shared" si="3"/>
        <v>4872</v>
      </c>
    </row>
    <row r="36" spans="2:8" x14ac:dyDescent="0.3">
      <c r="B36" s="34"/>
      <c r="C36" s="12" t="s">
        <v>101</v>
      </c>
      <c r="D36" s="12">
        <f>D34+((D44-D34)/10)*2</f>
        <v>49440</v>
      </c>
      <c r="E36" s="13">
        <f t="shared" si="0"/>
        <v>44496</v>
      </c>
      <c r="F36" s="13">
        <f t="shared" si="1"/>
        <v>24720</v>
      </c>
      <c r="G36" s="13">
        <f t="shared" si="2"/>
        <v>19776</v>
      </c>
      <c r="H36" s="43">
        <f t="shared" si="3"/>
        <v>4944</v>
      </c>
    </row>
    <row r="37" spans="2:8" x14ac:dyDescent="0.3">
      <c r="B37" s="34"/>
      <c r="C37" s="12" t="s">
        <v>102</v>
      </c>
      <c r="D37" s="12">
        <f>D34+((D44-D34)/10)*3</f>
        <v>50160</v>
      </c>
      <c r="E37" s="13">
        <f t="shared" si="0"/>
        <v>45144</v>
      </c>
      <c r="F37" s="13">
        <f t="shared" si="1"/>
        <v>25080</v>
      </c>
      <c r="G37" s="13">
        <f t="shared" si="2"/>
        <v>20064</v>
      </c>
      <c r="H37" s="43">
        <f t="shared" si="3"/>
        <v>5016</v>
      </c>
    </row>
    <row r="38" spans="2:8" x14ac:dyDescent="0.3">
      <c r="B38" s="34"/>
      <c r="C38" s="12" t="s">
        <v>103</v>
      </c>
      <c r="D38" s="12">
        <f>D34+((D44-D34)/10)*4</f>
        <v>50880</v>
      </c>
      <c r="E38" s="13">
        <f t="shared" si="0"/>
        <v>45792</v>
      </c>
      <c r="F38" s="13">
        <f t="shared" si="1"/>
        <v>25440</v>
      </c>
      <c r="G38" s="13">
        <f t="shared" si="2"/>
        <v>20352</v>
      </c>
      <c r="H38" s="43">
        <f t="shared" si="3"/>
        <v>5088</v>
      </c>
    </row>
    <row r="39" spans="2:8" x14ac:dyDescent="0.3">
      <c r="B39" s="34"/>
      <c r="C39" s="12" t="s">
        <v>104</v>
      </c>
      <c r="D39" s="12">
        <f>D34+((D44-D34)/10)*5</f>
        <v>51600</v>
      </c>
      <c r="E39" s="13">
        <f t="shared" si="0"/>
        <v>46440</v>
      </c>
      <c r="F39" s="13">
        <f t="shared" si="1"/>
        <v>25800</v>
      </c>
      <c r="G39" s="13">
        <f t="shared" si="2"/>
        <v>20640</v>
      </c>
      <c r="H39" s="43">
        <f t="shared" si="3"/>
        <v>5160</v>
      </c>
    </row>
    <row r="40" spans="2:8" x14ac:dyDescent="0.3">
      <c r="B40" s="34"/>
      <c r="C40" s="12" t="s">
        <v>105</v>
      </c>
      <c r="D40" s="12">
        <f>D34+((D44-D34)/10)*6</f>
        <v>52320</v>
      </c>
      <c r="E40" s="13">
        <f t="shared" si="0"/>
        <v>47088</v>
      </c>
      <c r="F40" s="13">
        <f t="shared" si="1"/>
        <v>26160</v>
      </c>
      <c r="G40" s="13">
        <f t="shared" si="2"/>
        <v>20928</v>
      </c>
      <c r="H40" s="43">
        <f t="shared" si="3"/>
        <v>5232</v>
      </c>
    </row>
    <row r="41" spans="2:8" x14ac:dyDescent="0.3">
      <c r="B41" s="34"/>
      <c r="C41" s="12" t="s">
        <v>106</v>
      </c>
      <c r="D41" s="12">
        <f>D34+((D44-D34)/10)*7</f>
        <v>53040</v>
      </c>
      <c r="E41" s="13">
        <f t="shared" si="0"/>
        <v>47736</v>
      </c>
      <c r="F41" s="13">
        <f t="shared" si="1"/>
        <v>26520</v>
      </c>
      <c r="G41" s="13">
        <f t="shared" si="2"/>
        <v>21216</v>
      </c>
      <c r="H41" s="43">
        <f t="shared" si="3"/>
        <v>5304</v>
      </c>
    </row>
    <row r="42" spans="2:8" x14ac:dyDescent="0.3">
      <c r="B42" s="34"/>
      <c r="C42" s="12" t="s">
        <v>107</v>
      </c>
      <c r="D42" s="12">
        <f>D34+((D44-D34)/10)*8</f>
        <v>53760</v>
      </c>
      <c r="E42" s="13">
        <f t="shared" si="0"/>
        <v>48384</v>
      </c>
      <c r="F42" s="13">
        <f t="shared" si="1"/>
        <v>26880</v>
      </c>
      <c r="G42" s="13">
        <f t="shared" si="2"/>
        <v>21504</v>
      </c>
      <c r="H42" s="43">
        <f t="shared" si="3"/>
        <v>5376</v>
      </c>
    </row>
    <row r="43" spans="2:8" x14ac:dyDescent="0.3">
      <c r="B43" s="34"/>
      <c r="C43" s="12" t="s">
        <v>108</v>
      </c>
      <c r="D43" s="12">
        <f>D34+((D44-D34)/10)*9</f>
        <v>54480</v>
      </c>
      <c r="E43" s="13">
        <f t="shared" si="0"/>
        <v>49032</v>
      </c>
      <c r="F43" s="13">
        <f t="shared" si="1"/>
        <v>27240</v>
      </c>
      <c r="G43" s="13">
        <f t="shared" si="2"/>
        <v>21792</v>
      </c>
      <c r="H43" s="43">
        <f t="shared" si="3"/>
        <v>5448</v>
      </c>
    </row>
    <row r="44" spans="2:8" x14ac:dyDescent="0.3">
      <c r="B44" s="34"/>
      <c r="C44" s="19" t="s">
        <v>109</v>
      </c>
      <c r="D44" s="9">
        <v>55200</v>
      </c>
      <c r="E44" s="9">
        <v>49680</v>
      </c>
      <c r="F44" s="9">
        <v>27600</v>
      </c>
      <c r="G44" s="9">
        <v>22080</v>
      </c>
      <c r="H44" s="44">
        <f t="shared" si="3"/>
        <v>5520</v>
      </c>
    </row>
    <row r="45" spans="2:8" x14ac:dyDescent="0.3">
      <c r="B45" s="34"/>
      <c r="C45" s="12" t="s">
        <v>110</v>
      </c>
      <c r="D45" s="12">
        <f>D44+((D54-D44)/10)*1</f>
        <v>55860</v>
      </c>
      <c r="E45" s="13">
        <f t="shared" si="0"/>
        <v>50274</v>
      </c>
      <c r="F45" s="13">
        <f t="shared" si="1"/>
        <v>27930</v>
      </c>
      <c r="G45" s="13">
        <f t="shared" si="2"/>
        <v>22344</v>
      </c>
      <c r="H45" s="43">
        <f t="shared" si="3"/>
        <v>5586</v>
      </c>
    </row>
    <row r="46" spans="2:8" x14ac:dyDescent="0.3">
      <c r="B46" s="34"/>
      <c r="C46" s="12" t="s">
        <v>111</v>
      </c>
      <c r="D46" s="12">
        <f>D44+((D54-D44)/10)*2</f>
        <v>56520</v>
      </c>
      <c r="E46" s="13">
        <f t="shared" si="0"/>
        <v>50868</v>
      </c>
      <c r="F46" s="13">
        <f t="shared" si="1"/>
        <v>28260</v>
      </c>
      <c r="G46" s="13">
        <f t="shared" si="2"/>
        <v>22608</v>
      </c>
      <c r="H46" s="43">
        <f t="shared" si="3"/>
        <v>5652</v>
      </c>
    </row>
    <row r="47" spans="2:8" x14ac:dyDescent="0.3">
      <c r="B47" s="34"/>
      <c r="C47" s="12" t="s">
        <v>112</v>
      </c>
      <c r="D47" s="12">
        <f>D44+((D54-D44)/10)*3</f>
        <v>57180</v>
      </c>
      <c r="E47" s="13">
        <f t="shared" si="0"/>
        <v>51462</v>
      </c>
      <c r="F47" s="13">
        <f t="shared" si="1"/>
        <v>28590</v>
      </c>
      <c r="G47" s="13">
        <f t="shared" si="2"/>
        <v>22872</v>
      </c>
      <c r="H47" s="43">
        <f t="shared" si="3"/>
        <v>5718</v>
      </c>
    </row>
    <row r="48" spans="2:8" x14ac:dyDescent="0.3">
      <c r="B48" s="34"/>
      <c r="C48" s="12" t="s">
        <v>113</v>
      </c>
      <c r="D48" s="12">
        <f>D44+((D54-D44)/10)*4</f>
        <v>57840</v>
      </c>
      <c r="E48" s="13">
        <f t="shared" si="0"/>
        <v>52056</v>
      </c>
      <c r="F48" s="13">
        <f t="shared" si="1"/>
        <v>28920</v>
      </c>
      <c r="G48" s="13">
        <f t="shared" si="2"/>
        <v>23136</v>
      </c>
      <c r="H48" s="43">
        <f t="shared" si="3"/>
        <v>5784</v>
      </c>
    </row>
    <row r="49" spans="2:8" x14ac:dyDescent="0.3">
      <c r="B49" s="34"/>
      <c r="C49" s="12" t="s">
        <v>114</v>
      </c>
      <c r="D49" s="12">
        <f>D44+((D54-D44)/10)*5</f>
        <v>58500</v>
      </c>
      <c r="E49" s="13">
        <f t="shared" si="0"/>
        <v>52650</v>
      </c>
      <c r="F49" s="13">
        <f t="shared" si="1"/>
        <v>29250</v>
      </c>
      <c r="G49" s="13">
        <f t="shared" si="2"/>
        <v>23400</v>
      </c>
      <c r="H49" s="43">
        <f t="shared" si="3"/>
        <v>5850</v>
      </c>
    </row>
    <row r="50" spans="2:8" x14ac:dyDescent="0.3">
      <c r="B50" s="34"/>
      <c r="C50" s="12" t="s">
        <v>115</v>
      </c>
      <c r="D50" s="12">
        <f>D44+((D54-D44)/10)*6</f>
        <v>59160</v>
      </c>
      <c r="E50" s="13">
        <f t="shared" si="0"/>
        <v>53244</v>
      </c>
      <c r="F50" s="13">
        <f t="shared" si="1"/>
        <v>29580</v>
      </c>
      <c r="G50" s="13">
        <f t="shared" si="2"/>
        <v>23664</v>
      </c>
      <c r="H50" s="43">
        <f t="shared" si="3"/>
        <v>5916</v>
      </c>
    </row>
    <row r="51" spans="2:8" x14ac:dyDescent="0.3">
      <c r="B51" s="34"/>
      <c r="C51" s="12" t="s">
        <v>116</v>
      </c>
      <c r="D51" s="12">
        <f>D44+((D54-D44)/10)*7</f>
        <v>59820</v>
      </c>
      <c r="E51" s="13">
        <f t="shared" si="0"/>
        <v>53838</v>
      </c>
      <c r="F51" s="13">
        <f t="shared" si="1"/>
        <v>29910</v>
      </c>
      <c r="G51" s="13">
        <f t="shared" si="2"/>
        <v>23928</v>
      </c>
      <c r="H51" s="43">
        <f t="shared" si="3"/>
        <v>5982</v>
      </c>
    </row>
    <row r="52" spans="2:8" x14ac:dyDescent="0.3">
      <c r="B52" s="34"/>
      <c r="C52" s="12" t="s">
        <v>117</v>
      </c>
      <c r="D52" s="12">
        <f>D44+((D54-D44)/10)*8</f>
        <v>60480</v>
      </c>
      <c r="E52" s="13">
        <f t="shared" si="0"/>
        <v>54432</v>
      </c>
      <c r="F52" s="13">
        <f t="shared" si="1"/>
        <v>30240</v>
      </c>
      <c r="G52" s="13">
        <f t="shared" si="2"/>
        <v>24192</v>
      </c>
      <c r="H52" s="43">
        <f t="shared" si="3"/>
        <v>6048</v>
      </c>
    </row>
    <row r="53" spans="2:8" x14ac:dyDescent="0.3">
      <c r="B53" s="34"/>
      <c r="C53" s="12" t="s">
        <v>118</v>
      </c>
      <c r="D53" s="12">
        <f>D44+((D54-D44)/10)*9</f>
        <v>61140</v>
      </c>
      <c r="E53" s="13">
        <f t="shared" si="0"/>
        <v>55026</v>
      </c>
      <c r="F53" s="13">
        <f t="shared" si="1"/>
        <v>30570</v>
      </c>
      <c r="G53" s="13">
        <f t="shared" si="2"/>
        <v>24456</v>
      </c>
      <c r="H53" s="43">
        <f t="shared" si="3"/>
        <v>6114</v>
      </c>
    </row>
    <row r="54" spans="2:8" x14ac:dyDescent="0.3">
      <c r="B54" s="34"/>
      <c r="C54" s="19" t="s">
        <v>119</v>
      </c>
      <c r="D54" s="9">
        <v>61800</v>
      </c>
      <c r="E54" s="9">
        <v>55620</v>
      </c>
      <c r="F54" s="9">
        <v>30900</v>
      </c>
      <c r="G54" s="9">
        <v>24720</v>
      </c>
      <c r="H54" s="44">
        <f t="shared" si="3"/>
        <v>6180</v>
      </c>
    </row>
    <row r="55" spans="2:8" x14ac:dyDescent="0.3">
      <c r="B55" s="34"/>
      <c r="C55" s="12" t="s">
        <v>120</v>
      </c>
      <c r="D55" s="10">
        <f>$D$54+($D$54*(100/500))</f>
        <v>74160</v>
      </c>
      <c r="E55" s="13">
        <f t="shared" si="0"/>
        <v>66744</v>
      </c>
      <c r="F55" s="13">
        <f t="shared" si="1"/>
        <v>37080</v>
      </c>
      <c r="G55" s="13">
        <f t="shared" si="2"/>
        <v>29664</v>
      </c>
      <c r="H55" s="43">
        <f t="shared" si="3"/>
        <v>7416</v>
      </c>
    </row>
    <row r="56" spans="2:8" x14ac:dyDescent="0.3">
      <c r="B56" s="34"/>
      <c r="C56" s="12" t="s">
        <v>121</v>
      </c>
      <c r="D56" s="10">
        <f>$D$54+($D$54*(200/500))</f>
        <v>86520</v>
      </c>
      <c r="E56" s="13">
        <f t="shared" si="0"/>
        <v>77868</v>
      </c>
      <c r="F56" s="13">
        <f t="shared" si="1"/>
        <v>43260</v>
      </c>
      <c r="G56" s="13">
        <f t="shared" si="2"/>
        <v>34608</v>
      </c>
      <c r="H56" s="43">
        <f t="shared" si="3"/>
        <v>8652</v>
      </c>
    </row>
    <row r="57" spans="2:8" x14ac:dyDescent="0.3">
      <c r="B57" s="34"/>
      <c r="C57" s="12" t="s">
        <v>122</v>
      </c>
      <c r="D57" s="10">
        <f>$D$54+($D$54*(300/500))</f>
        <v>98880</v>
      </c>
      <c r="E57" s="13">
        <f t="shared" si="0"/>
        <v>88992</v>
      </c>
      <c r="F57" s="13">
        <f t="shared" si="1"/>
        <v>49440</v>
      </c>
      <c r="G57" s="13">
        <f t="shared" si="2"/>
        <v>39552</v>
      </c>
      <c r="H57" s="43">
        <f t="shared" si="3"/>
        <v>9888</v>
      </c>
    </row>
    <row r="58" spans="2:8" x14ac:dyDescent="0.3">
      <c r="B58" s="34"/>
      <c r="C58" s="12" t="s">
        <v>123</v>
      </c>
      <c r="D58" s="10">
        <f>$D$54+($D$54*(400/500))</f>
        <v>111240</v>
      </c>
      <c r="E58" s="13">
        <f t="shared" si="0"/>
        <v>100116</v>
      </c>
      <c r="F58" s="13">
        <f t="shared" si="1"/>
        <v>55620</v>
      </c>
      <c r="G58" s="13">
        <f t="shared" si="2"/>
        <v>44496</v>
      </c>
      <c r="H58" s="43">
        <f t="shared" si="3"/>
        <v>11124</v>
      </c>
    </row>
    <row r="59" spans="2:8" x14ac:dyDescent="0.3">
      <c r="B59" s="34"/>
      <c r="C59" s="12" t="s">
        <v>124</v>
      </c>
      <c r="D59" s="10">
        <f>$D$54+($D$54*(500/500))</f>
        <v>123600</v>
      </c>
      <c r="E59" s="13">
        <f t="shared" si="0"/>
        <v>111240</v>
      </c>
      <c r="F59" s="13">
        <f t="shared" si="1"/>
        <v>61800</v>
      </c>
      <c r="G59" s="13">
        <f t="shared" si="2"/>
        <v>49440</v>
      </c>
      <c r="H59" s="43">
        <f t="shared" si="3"/>
        <v>12360</v>
      </c>
    </row>
    <row r="60" spans="2:8" x14ac:dyDescent="0.3">
      <c r="B60" s="34"/>
      <c r="C60" s="12" t="s">
        <v>125</v>
      </c>
      <c r="D60" s="10">
        <f>$D$54+($D$54*(600/500))</f>
        <v>135960</v>
      </c>
      <c r="E60" s="13">
        <f t="shared" ref="E60:E64" si="4">D60*0.9</f>
        <v>122364</v>
      </c>
      <c r="F60" s="13">
        <f t="shared" ref="F60:F64" si="5">E60*5/9</f>
        <v>67980</v>
      </c>
      <c r="G60" s="13">
        <f t="shared" ref="G60:G64" si="6">E60*4/9</f>
        <v>54384</v>
      </c>
      <c r="H60" s="43">
        <f t="shared" si="3"/>
        <v>13596</v>
      </c>
    </row>
    <row r="61" spans="2:8" x14ac:dyDescent="0.3">
      <c r="B61" s="34"/>
      <c r="C61" s="12" t="s">
        <v>126</v>
      </c>
      <c r="D61" s="10">
        <f>$D$54+($D$54*(700/500))</f>
        <v>148320</v>
      </c>
      <c r="E61" s="13">
        <f t="shared" si="4"/>
        <v>133488</v>
      </c>
      <c r="F61" s="13">
        <f t="shared" si="5"/>
        <v>74160</v>
      </c>
      <c r="G61" s="13">
        <f t="shared" si="6"/>
        <v>59328</v>
      </c>
      <c r="H61" s="43">
        <f t="shared" si="3"/>
        <v>14832</v>
      </c>
    </row>
    <row r="62" spans="2:8" x14ac:dyDescent="0.3">
      <c r="B62" s="34"/>
      <c r="C62" s="12" t="s">
        <v>127</v>
      </c>
      <c r="D62" s="10">
        <f>$D$54+($D$54*(800/500))</f>
        <v>160680</v>
      </c>
      <c r="E62" s="13">
        <f t="shared" si="4"/>
        <v>144612</v>
      </c>
      <c r="F62" s="13">
        <f t="shared" si="5"/>
        <v>80340</v>
      </c>
      <c r="G62" s="13">
        <f t="shared" si="6"/>
        <v>64272</v>
      </c>
      <c r="H62" s="43">
        <f t="shared" si="3"/>
        <v>16068</v>
      </c>
    </row>
    <row r="63" spans="2:8" x14ac:dyDescent="0.3">
      <c r="B63" s="34"/>
      <c r="C63" s="12" t="s">
        <v>128</v>
      </c>
      <c r="D63" s="10">
        <f>$D$54+($D$54*(900/500))</f>
        <v>173040</v>
      </c>
      <c r="E63" s="13">
        <f t="shared" si="4"/>
        <v>155736</v>
      </c>
      <c r="F63" s="13">
        <f t="shared" si="5"/>
        <v>86520</v>
      </c>
      <c r="G63" s="13">
        <f t="shared" si="6"/>
        <v>69216</v>
      </c>
      <c r="H63" s="43">
        <f t="shared" si="3"/>
        <v>17304</v>
      </c>
    </row>
    <row r="64" spans="2:8" x14ac:dyDescent="0.3">
      <c r="B64" s="34"/>
      <c r="C64" s="12" t="s">
        <v>129</v>
      </c>
      <c r="D64" s="10">
        <f>$D$54+($D$54*(1000/500))</f>
        <v>185400</v>
      </c>
      <c r="E64" s="13">
        <f t="shared" si="4"/>
        <v>166860</v>
      </c>
      <c r="F64" s="13">
        <f t="shared" si="5"/>
        <v>92700</v>
      </c>
      <c r="G64" s="13">
        <f t="shared" si="6"/>
        <v>74160</v>
      </c>
      <c r="H64" s="43">
        <f t="shared" si="3"/>
        <v>18540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9BA1-2CEC-4BB1-9F3E-6C31762257D3}">
  <dimension ref="B1:K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13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2430</v>
      </c>
      <c r="E5" s="13">
        <f t="shared" ref="E5:E59" si="0">D5*0.9</f>
        <v>2187</v>
      </c>
      <c r="F5" s="13">
        <f t="shared" ref="F5:F59" si="1">E5*5/9</f>
        <v>1215</v>
      </c>
      <c r="G5" s="13">
        <f t="shared" ref="G5:G59" si="2">E5*4/9</f>
        <v>972</v>
      </c>
      <c r="H5" s="43">
        <f>D5*0.1</f>
        <v>243</v>
      </c>
    </row>
    <row r="6" spans="2:8" s="7" customFormat="1" x14ac:dyDescent="0.3">
      <c r="B6" s="34"/>
      <c r="C6" s="12" t="s">
        <v>71</v>
      </c>
      <c r="D6" s="12">
        <f>D4+((D14-D4)/10)*2</f>
        <v>4860</v>
      </c>
      <c r="E6" s="13">
        <f t="shared" si="0"/>
        <v>4374</v>
      </c>
      <c r="F6" s="13">
        <f t="shared" si="1"/>
        <v>2430</v>
      </c>
      <c r="G6" s="13">
        <f t="shared" si="2"/>
        <v>1944</v>
      </c>
      <c r="H6" s="43">
        <f t="shared" ref="H6:H64" si="3">D6*0.1</f>
        <v>486</v>
      </c>
    </row>
    <row r="7" spans="2:8" s="7" customFormat="1" x14ac:dyDescent="0.3">
      <c r="B7" s="34"/>
      <c r="C7" s="12" t="s">
        <v>72</v>
      </c>
      <c r="D7" s="12">
        <f>D4+((D14-D4)/10)*3</f>
        <v>7290</v>
      </c>
      <c r="E7" s="13">
        <f t="shared" si="0"/>
        <v>6561</v>
      </c>
      <c r="F7" s="13">
        <f t="shared" si="1"/>
        <v>3645</v>
      </c>
      <c r="G7" s="13">
        <f t="shared" si="2"/>
        <v>2916</v>
      </c>
      <c r="H7" s="43">
        <f t="shared" si="3"/>
        <v>729</v>
      </c>
    </row>
    <row r="8" spans="2:8" s="7" customFormat="1" x14ac:dyDescent="0.3">
      <c r="B8" s="34"/>
      <c r="C8" s="12" t="s">
        <v>73</v>
      </c>
      <c r="D8" s="12">
        <f>D4+((D14-D4)/10)*4</f>
        <v>9720</v>
      </c>
      <c r="E8" s="13">
        <f t="shared" si="0"/>
        <v>8748</v>
      </c>
      <c r="F8" s="13">
        <f t="shared" si="1"/>
        <v>4860</v>
      </c>
      <c r="G8" s="13">
        <f t="shared" si="2"/>
        <v>3888</v>
      </c>
      <c r="H8" s="43">
        <f t="shared" si="3"/>
        <v>972</v>
      </c>
    </row>
    <row r="9" spans="2:8" s="7" customFormat="1" x14ac:dyDescent="0.3">
      <c r="B9" s="34"/>
      <c r="C9" s="12" t="s">
        <v>74</v>
      </c>
      <c r="D9" s="12">
        <f>D4+((D14-D4)/10)*5</f>
        <v>12150</v>
      </c>
      <c r="E9" s="13">
        <f t="shared" si="0"/>
        <v>10935</v>
      </c>
      <c r="F9" s="13">
        <f t="shared" si="1"/>
        <v>6075</v>
      </c>
      <c r="G9" s="13">
        <f t="shared" si="2"/>
        <v>4860</v>
      </c>
      <c r="H9" s="43">
        <f t="shared" si="3"/>
        <v>1215</v>
      </c>
    </row>
    <row r="10" spans="2:8" s="7" customFormat="1" x14ac:dyDescent="0.3">
      <c r="B10" s="34"/>
      <c r="C10" s="12" t="s">
        <v>75</v>
      </c>
      <c r="D10" s="12">
        <f>D4+((D14-D4)/10)*6</f>
        <v>14580</v>
      </c>
      <c r="E10" s="13">
        <f t="shared" si="0"/>
        <v>13122</v>
      </c>
      <c r="F10" s="13">
        <f t="shared" si="1"/>
        <v>7290</v>
      </c>
      <c r="G10" s="13">
        <f t="shared" si="2"/>
        <v>5832</v>
      </c>
      <c r="H10" s="43">
        <f t="shared" si="3"/>
        <v>1458</v>
      </c>
    </row>
    <row r="11" spans="2:8" s="7" customFormat="1" x14ac:dyDescent="0.3">
      <c r="B11" s="34"/>
      <c r="C11" s="12" t="s">
        <v>76</v>
      </c>
      <c r="D11" s="12">
        <f>D4+((D14-D4)/10)*7</f>
        <v>17010</v>
      </c>
      <c r="E11" s="13">
        <f t="shared" si="0"/>
        <v>15309</v>
      </c>
      <c r="F11" s="13">
        <f t="shared" si="1"/>
        <v>8505</v>
      </c>
      <c r="G11" s="13">
        <f t="shared" si="2"/>
        <v>6804</v>
      </c>
      <c r="H11" s="43">
        <f t="shared" si="3"/>
        <v>1701</v>
      </c>
    </row>
    <row r="12" spans="2:8" s="7" customFormat="1" x14ac:dyDescent="0.3">
      <c r="B12" s="34"/>
      <c r="C12" s="12" t="s">
        <v>77</v>
      </c>
      <c r="D12" s="12">
        <f>D4+((D14-D4)/10)*8</f>
        <v>19440</v>
      </c>
      <c r="E12" s="13">
        <f t="shared" si="0"/>
        <v>17496</v>
      </c>
      <c r="F12" s="13">
        <f t="shared" si="1"/>
        <v>9720</v>
      </c>
      <c r="G12" s="13">
        <f t="shared" si="2"/>
        <v>7776</v>
      </c>
      <c r="H12" s="43">
        <f t="shared" si="3"/>
        <v>1944</v>
      </c>
    </row>
    <row r="13" spans="2:8" s="7" customFormat="1" x14ac:dyDescent="0.3">
      <c r="B13" s="34"/>
      <c r="C13" s="12" t="s">
        <v>78</v>
      </c>
      <c r="D13" s="12">
        <f>D4+((D14-D4)/10)*9</f>
        <v>21870</v>
      </c>
      <c r="E13" s="13">
        <f t="shared" si="0"/>
        <v>19683</v>
      </c>
      <c r="F13" s="13">
        <f t="shared" si="1"/>
        <v>10935</v>
      </c>
      <c r="G13" s="13">
        <f t="shared" si="2"/>
        <v>8748</v>
      </c>
      <c r="H13" s="43">
        <f t="shared" si="3"/>
        <v>2187</v>
      </c>
    </row>
    <row r="14" spans="2:8" x14ac:dyDescent="0.3">
      <c r="B14" s="34"/>
      <c r="C14" s="19" t="s">
        <v>79</v>
      </c>
      <c r="D14" s="9">
        <v>24300</v>
      </c>
      <c r="E14" s="9">
        <v>21870</v>
      </c>
      <c r="F14" s="9">
        <v>12150</v>
      </c>
      <c r="G14" s="9">
        <v>9720</v>
      </c>
      <c r="H14" s="44">
        <f t="shared" si="3"/>
        <v>2430</v>
      </c>
    </row>
    <row r="15" spans="2:8" x14ac:dyDescent="0.3">
      <c r="B15" s="34"/>
      <c r="C15" s="12" t="s">
        <v>80</v>
      </c>
      <c r="D15" s="12">
        <f>D14+((D24-D14)/10)*1</f>
        <v>24730</v>
      </c>
      <c r="E15" s="13">
        <f t="shared" si="0"/>
        <v>22257</v>
      </c>
      <c r="F15" s="13">
        <f t="shared" si="1"/>
        <v>12365</v>
      </c>
      <c r="G15" s="13">
        <f t="shared" si="2"/>
        <v>9892</v>
      </c>
      <c r="H15" s="43">
        <f t="shared" si="3"/>
        <v>2473</v>
      </c>
    </row>
    <row r="16" spans="2:8" x14ac:dyDescent="0.3">
      <c r="B16" s="34"/>
      <c r="C16" s="12" t="s">
        <v>81</v>
      </c>
      <c r="D16" s="12">
        <f>D14+((D24-D14)/10)*2</f>
        <v>25160</v>
      </c>
      <c r="E16" s="13">
        <f t="shared" si="0"/>
        <v>22644</v>
      </c>
      <c r="F16" s="13">
        <f t="shared" si="1"/>
        <v>12580</v>
      </c>
      <c r="G16" s="13">
        <f t="shared" si="2"/>
        <v>10064</v>
      </c>
      <c r="H16" s="43">
        <f t="shared" si="3"/>
        <v>2516</v>
      </c>
    </row>
    <row r="17" spans="2:8" x14ac:dyDescent="0.3">
      <c r="B17" s="34"/>
      <c r="C17" s="12" t="s">
        <v>82</v>
      </c>
      <c r="D17" s="12">
        <f>D14+((D24-D14)/10)*3</f>
        <v>25590</v>
      </c>
      <c r="E17" s="13">
        <f t="shared" si="0"/>
        <v>23031</v>
      </c>
      <c r="F17" s="13">
        <f t="shared" si="1"/>
        <v>12795</v>
      </c>
      <c r="G17" s="13">
        <f t="shared" si="2"/>
        <v>10236</v>
      </c>
      <c r="H17" s="43">
        <f t="shared" si="3"/>
        <v>2559</v>
      </c>
    </row>
    <row r="18" spans="2:8" x14ac:dyDescent="0.3">
      <c r="B18" s="34"/>
      <c r="C18" s="12" t="s">
        <v>83</v>
      </c>
      <c r="D18" s="12">
        <f>D14+((D24-D14)/10)*4</f>
        <v>26020</v>
      </c>
      <c r="E18" s="13">
        <f t="shared" si="0"/>
        <v>23418</v>
      </c>
      <c r="F18" s="13">
        <f t="shared" si="1"/>
        <v>13010</v>
      </c>
      <c r="G18" s="13">
        <f t="shared" si="2"/>
        <v>10408</v>
      </c>
      <c r="H18" s="43">
        <f t="shared" si="3"/>
        <v>2602</v>
      </c>
    </row>
    <row r="19" spans="2:8" x14ac:dyDescent="0.3">
      <c r="B19" s="34"/>
      <c r="C19" s="12" t="s">
        <v>84</v>
      </c>
      <c r="D19" s="12">
        <f>D14+((D24-D14)/10)*5</f>
        <v>26450</v>
      </c>
      <c r="E19" s="13">
        <f t="shared" si="0"/>
        <v>23805</v>
      </c>
      <c r="F19" s="13">
        <f t="shared" si="1"/>
        <v>13225</v>
      </c>
      <c r="G19" s="13">
        <f t="shared" si="2"/>
        <v>10580</v>
      </c>
      <c r="H19" s="43">
        <f t="shared" si="3"/>
        <v>2645</v>
      </c>
    </row>
    <row r="20" spans="2:8" x14ac:dyDescent="0.3">
      <c r="B20" s="34"/>
      <c r="C20" s="12" t="s">
        <v>85</v>
      </c>
      <c r="D20" s="12">
        <f>D14+((D24-D14)/10)*6</f>
        <v>26880</v>
      </c>
      <c r="E20" s="13">
        <f t="shared" si="0"/>
        <v>24192</v>
      </c>
      <c r="F20" s="13">
        <f t="shared" si="1"/>
        <v>13440</v>
      </c>
      <c r="G20" s="13">
        <f t="shared" si="2"/>
        <v>10752</v>
      </c>
      <c r="H20" s="43">
        <f t="shared" si="3"/>
        <v>2688</v>
      </c>
    </row>
    <row r="21" spans="2:8" x14ac:dyDescent="0.3">
      <c r="B21" s="34"/>
      <c r="C21" s="12" t="s">
        <v>86</v>
      </c>
      <c r="D21" s="12">
        <f>D14+((D24-D14)/10)*7</f>
        <v>27310</v>
      </c>
      <c r="E21" s="13">
        <f t="shared" si="0"/>
        <v>24579</v>
      </c>
      <c r="F21" s="13">
        <f t="shared" si="1"/>
        <v>13655</v>
      </c>
      <c r="G21" s="13">
        <f t="shared" si="2"/>
        <v>10924</v>
      </c>
      <c r="H21" s="43">
        <f t="shared" si="3"/>
        <v>2731</v>
      </c>
    </row>
    <row r="22" spans="2:8" x14ac:dyDescent="0.3">
      <c r="B22" s="34"/>
      <c r="C22" s="12" t="s">
        <v>87</v>
      </c>
      <c r="D22" s="12">
        <f>D14+((D24-D14)/10)*8</f>
        <v>27740</v>
      </c>
      <c r="E22" s="13">
        <f t="shared" si="0"/>
        <v>24966</v>
      </c>
      <c r="F22" s="13">
        <f t="shared" si="1"/>
        <v>13870</v>
      </c>
      <c r="G22" s="13">
        <f t="shared" si="2"/>
        <v>11096</v>
      </c>
      <c r="H22" s="43">
        <f t="shared" si="3"/>
        <v>2774</v>
      </c>
    </row>
    <row r="23" spans="2:8" x14ac:dyDescent="0.3">
      <c r="B23" s="34"/>
      <c r="C23" s="12" t="s">
        <v>88</v>
      </c>
      <c r="D23" s="12">
        <f>D14+((D24-D14)/10)*9</f>
        <v>28170</v>
      </c>
      <c r="E23" s="13">
        <f t="shared" si="0"/>
        <v>25353</v>
      </c>
      <c r="F23" s="13">
        <f t="shared" si="1"/>
        <v>14085</v>
      </c>
      <c r="G23" s="13">
        <f t="shared" si="2"/>
        <v>11268</v>
      </c>
      <c r="H23" s="43">
        <f t="shared" si="3"/>
        <v>2817</v>
      </c>
    </row>
    <row r="24" spans="2:8" x14ac:dyDescent="0.3">
      <c r="B24" s="34"/>
      <c r="C24" s="19" t="s">
        <v>89</v>
      </c>
      <c r="D24" s="9">
        <v>28600</v>
      </c>
      <c r="E24" s="9">
        <v>25740</v>
      </c>
      <c r="F24" s="9">
        <v>14300</v>
      </c>
      <c r="G24" s="9">
        <v>11440</v>
      </c>
      <c r="H24" s="44">
        <f t="shared" si="3"/>
        <v>2860</v>
      </c>
    </row>
    <row r="25" spans="2:8" x14ac:dyDescent="0.3">
      <c r="B25" s="34"/>
      <c r="C25" s="12" t="s">
        <v>90</v>
      </c>
      <c r="D25" s="12">
        <f>D24+((D34-D24)/10)*1</f>
        <v>29060</v>
      </c>
      <c r="E25" s="13">
        <f t="shared" si="0"/>
        <v>26154</v>
      </c>
      <c r="F25" s="13">
        <f t="shared" si="1"/>
        <v>14530</v>
      </c>
      <c r="G25" s="13">
        <f t="shared" si="2"/>
        <v>11624</v>
      </c>
      <c r="H25" s="43">
        <f t="shared" si="3"/>
        <v>2906</v>
      </c>
    </row>
    <row r="26" spans="2:8" x14ac:dyDescent="0.3">
      <c r="B26" s="34"/>
      <c r="C26" s="12" t="s">
        <v>91</v>
      </c>
      <c r="D26" s="12">
        <f>D24+((D34-D24)/10)*2</f>
        <v>29520</v>
      </c>
      <c r="E26" s="13">
        <f t="shared" si="0"/>
        <v>26568</v>
      </c>
      <c r="F26" s="13">
        <f t="shared" si="1"/>
        <v>14760</v>
      </c>
      <c r="G26" s="13">
        <f t="shared" si="2"/>
        <v>11808</v>
      </c>
      <c r="H26" s="43">
        <f t="shared" si="3"/>
        <v>2952</v>
      </c>
    </row>
    <row r="27" spans="2:8" x14ac:dyDescent="0.3">
      <c r="B27" s="34"/>
      <c r="C27" s="12" t="s">
        <v>92</v>
      </c>
      <c r="D27" s="12">
        <f>D24+((D34-D24)/10)*3</f>
        <v>29980</v>
      </c>
      <c r="E27" s="13">
        <f t="shared" si="0"/>
        <v>26982</v>
      </c>
      <c r="F27" s="13">
        <f t="shared" si="1"/>
        <v>14990</v>
      </c>
      <c r="G27" s="13">
        <f t="shared" si="2"/>
        <v>11992</v>
      </c>
      <c r="H27" s="43">
        <f t="shared" si="3"/>
        <v>2998</v>
      </c>
    </row>
    <row r="28" spans="2:8" x14ac:dyDescent="0.3">
      <c r="B28" s="34"/>
      <c r="C28" s="12" t="s">
        <v>93</v>
      </c>
      <c r="D28" s="12">
        <f>D24+((D34-D24)/10)*4</f>
        <v>30440</v>
      </c>
      <c r="E28" s="13">
        <f t="shared" si="0"/>
        <v>27396</v>
      </c>
      <c r="F28" s="13">
        <f t="shared" si="1"/>
        <v>15220</v>
      </c>
      <c r="G28" s="13">
        <f t="shared" si="2"/>
        <v>12176</v>
      </c>
      <c r="H28" s="43">
        <f t="shared" si="3"/>
        <v>3044</v>
      </c>
    </row>
    <row r="29" spans="2:8" x14ac:dyDescent="0.3">
      <c r="B29" s="34"/>
      <c r="C29" s="12" t="s">
        <v>94</v>
      </c>
      <c r="D29" s="12">
        <f>D24+((D34-D24)/10)*5</f>
        <v>30900</v>
      </c>
      <c r="E29" s="13">
        <f t="shared" si="0"/>
        <v>27810</v>
      </c>
      <c r="F29" s="13">
        <f t="shared" si="1"/>
        <v>15450</v>
      </c>
      <c r="G29" s="13">
        <f t="shared" si="2"/>
        <v>12360</v>
      </c>
      <c r="H29" s="43">
        <f t="shared" si="3"/>
        <v>3090</v>
      </c>
    </row>
    <row r="30" spans="2:8" x14ac:dyDescent="0.3">
      <c r="B30" s="34"/>
      <c r="C30" s="12" t="s">
        <v>95</v>
      </c>
      <c r="D30" s="12">
        <f>D24+((D34-D24)/10)*6</f>
        <v>31360</v>
      </c>
      <c r="E30" s="13">
        <f t="shared" si="0"/>
        <v>28224</v>
      </c>
      <c r="F30" s="13">
        <f t="shared" si="1"/>
        <v>15680</v>
      </c>
      <c r="G30" s="13">
        <f t="shared" si="2"/>
        <v>12544</v>
      </c>
      <c r="H30" s="43">
        <f t="shared" si="3"/>
        <v>3136</v>
      </c>
    </row>
    <row r="31" spans="2:8" x14ac:dyDescent="0.3">
      <c r="B31" s="34"/>
      <c r="C31" s="12" t="s">
        <v>96</v>
      </c>
      <c r="D31" s="12">
        <f>D24+((D34-D24)/10)*7</f>
        <v>31820</v>
      </c>
      <c r="E31" s="13">
        <f t="shared" si="0"/>
        <v>28638</v>
      </c>
      <c r="F31" s="13">
        <f t="shared" si="1"/>
        <v>15910</v>
      </c>
      <c r="G31" s="13">
        <f t="shared" si="2"/>
        <v>12728</v>
      </c>
      <c r="H31" s="43">
        <f t="shared" si="3"/>
        <v>3182</v>
      </c>
    </row>
    <row r="32" spans="2:8" x14ac:dyDescent="0.3">
      <c r="B32" s="34"/>
      <c r="C32" s="12" t="s">
        <v>97</v>
      </c>
      <c r="D32" s="12">
        <f>D24+((D34-D24)/10)*8</f>
        <v>32280</v>
      </c>
      <c r="E32" s="13">
        <f t="shared" si="0"/>
        <v>29052</v>
      </c>
      <c r="F32" s="13">
        <f t="shared" si="1"/>
        <v>16140</v>
      </c>
      <c r="G32" s="13">
        <f t="shared" si="2"/>
        <v>12912</v>
      </c>
      <c r="H32" s="43">
        <f t="shared" si="3"/>
        <v>3228</v>
      </c>
    </row>
    <row r="33" spans="2:8" x14ac:dyDescent="0.3">
      <c r="B33" s="34"/>
      <c r="C33" s="12" t="s">
        <v>98</v>
      </c>
      <c r="D33" s="12">
        <f>D24+((D34-D24)/10)*9</f>
        <v>32740</v>
      </c>
      <c r="E33" s="13">
        <f t="shared" si="0"/>
        <v>29466</v>
      </c>
      <c r="F33" s="13">
        <f t="shared" si="1"/>
        <v>16370</v>
      </c>
      <c r="G33" s="13">
        <f t="shared" si="2"/>
        <v>13096</v>
      </c>
      <c r="H33" s="43">
        <f t="shared" si="3"/>
        <v>3274</v>
      </c>
    </row>
    <row r="34" spans="2:8" x14ac:dyDescent="0.3">
      <c r="B34" s="34"/>
      <c r="C34" s="19" t="s">
        <v>99</v>
      </c>
      <c r="D34" s="9">
        <v>33200</v>
      </c>
      <c r="E34" s="9">
        <v>29880</v>
      </c>
      <c r="F34" s="9">
        <v>16600</v>
      </c>
      <c r="G34" s="9">
        <v>13280</v>
      </c>
      <c r="H34" s="44">
        <f t="shared" si="3"/>
        <v>3320</v>
      </c>
    </row>
    <row r="35" spans="2:8" x14ac:dyDescent="0.3">
      <c r="B35" s="34"/>
      <c r="C35" s="12" t="s">
        <v>100</v>
      </c>
      <c r="D35" s="12">
        <f>D34+((D44-D34)/10)*1</f>
        <v>33600</v>
      </c>
      <c r="E35" s="13">
        <f t="shared" si="0"/>
        <v>30240</v>
      </c>
      <c r="F35" s="13">
        <f t="shared" si="1"/>
        <v>16800</v>
      </c>
      <c r="G35" s="13">
        <f t="shared" si="2"/>
        <v>13440</v>
      </c>
      <c r="H35" s="43">
        <f t="shared" si="3"/>
        <v>3360</v>
      </c>
    </row>
    <row r="36" spans="2:8" x14ac:dyDescent="0.3">
      <c r="B36" s="34"/>
      <c r="C36" s="12" t="s">
        <v>101</v>
      </c>
      <c r="D36" s="12">
        <f>D34+((D44-D34)/10)*2</f>
        <v>34000</v>
      </c>
      <c r="E36" s="13">
        <f t="shared" si="0"/>
        <v>30600</v>
      </c>
      <c r="F36" s="13">
        <f t="shared" si="1"/>
        <v>17000</v>
      </c>
      <c r="G36" s="13">
        <f t="shared" si="2"/>
        <v>13600</v>
      </c>
      <c r="H36" s="43">
        <f t="shared" si="3"/>
        <v>3400</v>
      </c>
    </row>
    <row r="37" spans="2:8" x14ac:dyDescent="0.3">
      <c r="B37" s="34"/>
      <c r="C37" s="12" t="s">
        <v>102</v>
      </c>
      <c r="D37" s="12">
        <f>D34+((D44-D34)/10)*3</f>
        <v>34400</v>
      </c>
      <c r="E37" s="13">
        <f t="shared" si="0"/>
        <v>30960</v>
      </c>
      <c r="F37" s="13">
        <f t="shared" si="1"/>
        <v>17200</v>
      </c>
      <c r="G37" s="13">
        <f t="shared" si="2"/>
        <v>13760</v>
      </c>
      <c r="H37" s="43">
        <f t="shared" si="3"/>
        <v>3440</v>
      </c>
    </row>
    <row r="38" spans="2:8" x14ac:dyDescent="0.3">
      <c r="B38" s="34"/>
      <c r="C38" s="12" t="s">
        <v>103</v>
      </c>
      <c r="D38" s="12">
        <f>D34+((D44-D34)/10)*4</f>
        <v>34800</v>
      </c>
      <c r="E38" s="13">
        <f t="shared" si="0"/>
        <v>31320</v>
      </c>
      <c r="F38" s="13">
        <f t="shared" si="1"/>
        <v>17400</v>
      </c>
      <c r="G38" s="13">
        <f t="shared" si="2"/>
        <v>13920</v>
      </c>
      <c r="H38" s="43">
        <f t="shared" si="3"/>
        <v>3480</v>
      </c>
    </row>
    <row r="39" spans="2:8" x14ac:dyDescent="0.3">
      <c r="B39" s="34"/>
      <c r="C39" s="12" t="s">
        <v>104</v>
      </c>
      <c r="D39" s="12">
        <f>D34+((D44-D34)/10)*5</f>
        <v>35200</v>
      </c>
      <c r="E39" s="13">
        <f t="shared" si="0"/>
        <v>31680</v>
      </c>
      <c r="F39" s="13">
        <f t="shared" si="1"/>
        <v>17600</v>
      </c>
      <c r="G39" s="13">
        <f t="shared" si="2"/>
        <v>14080</v>
      </c>
      <c r="H39" s="43">
        <f t="shared" si="3"/>
        <v>3520</v>
      </c>
    </row>
    <row r="40" spans="2:8" x14ac:dyDescent="0.3">
      <c r="B40" s="34"/>
      <c r="C40" s="12" t="s">
        <v>105</v>
      </c>
      <c r="D40" s="12">
        <f>D34+((D44-D34)/10)*6</f>
        <v>35600</v>
      </c>
      <c r="E40" s="13">
        <f t="shared" si="0"/>
        <v>32040</v>
      </c>
      <c r="F40" s="13">
        <f t="shared" si="1"/>
        <v>17800</v>
      </c>
      <c r="G40" s="13">
        <f t="shared" si="2"/>
        <v>14240</v>
      </c>
      <c r="H40" s="43">
        <f t="shared" si="3"/>
        <v>3560</v>
      </c>
    </row>
    <row r="41" spans="2:8" x14ac:dyDescent="0.3">
      <c r="B41" s="34"/>
      <c r="C41" s="12" t="s">
        <v>106</v>
      </c>
      <c r="D41" s="12">
        <f>D34+((D44-D34)/10)*7</f>
        <v>36000</v>
      </c>
      <c r="E41" s="13">
        <f t="shared" si="0"/>
        <v>32400</v>
      </c>
      <c r="F41" s="13">
        <f t="shared" si="1"/>
        <v>18000</v>
      </c>
      <c r="G41" s="13">
        <f t="shared" si="2"/>
        <v>14400</v>
      </c>
      <c r="H41" s="43">
        <f t="shared" si="3"/>
        <v>3600</v>
      </c>
    </row>
    <row r="42" spans="2:8" x14ac:dyDescent="0.3">
      <c r="B42" s="34"/>
      <c r="C42" s="12" t="s">
        <v>107</v>
      </c>
      <c r="D42" s="12">
        <f>D34+((D44-D34)/10)*8</f>
        <v>36400</v>
      </c>
      <c r="E42" s="13">
        <f t="shared" si="0"/>
        <v>32760</v>
      </c>
      <c r="F42" s="13">
        <f t="shared" si="1"/>
        <v>18200</v>
      </c>
      <c r="G42" s="13">
        <f t="shared" si="2"/>
        <v>14560</v>
      </c>
      <c r="H42" s="43">
        <f t="shared" si="3"/>
        <v>3640</v>
      </c>
    </row>
    <row r="43" spans="2:8" x14ac:dyDescent="0.3">
      <c r="B43" s="34"/>
      <c r="C43" s="12" t="s">
        <v>108</v>
      </c>
      <c r="D43" s="12">
        <f>D34+((D44-D34)/10)*9</f>
        <v>36800</v>
      </c>
      <c r="E43" s="13">
        <f t="shared" si="0"/>
        <v>33120</v>
      </c>
      <c r="F43" s="13">
        <f t="shared" si="1"/>
        <v>18400</v>
      </c>
      <c r="G43" s="13">
        <f t="shared" si="2"/>
        <v>14720</v>
      </c>
      <c r="H43" s="43">
        <f t="shared" si="3"/>
        <v>3680</v>
      </c>
    </row>
    <row r="44" spans="2:8" x14ac:dyDescent="0.3">
      <c r="B44" s="34"/>
      <c r="C44" s="19" t="s">
        <v>109</v>
      </c>
      <c r="D44" s="9">
        <v>37200</v>
      </c>
      <c r="E44" s="9">
        <v>33480</v>
      </c>
      <c r="F44" s="9">
        <v>18600</v>
      </c>
      <c r="G44" s="9">
        <v>14880</v>
      </c>
      <c r="H44" s="44">
        <f t="shared" si="3"/>
        <v>3720</v>
      </c>
    </row>
    <row r="45" spans="2:8" x14ac:dyDescent="0.3">
      <c r="B45" s="34"/>
      <c r="C45" s="12" t="s">
        <v>110</v>
      </c>
      <c r="D45" s="12">
        <f>D44+((D54-D44)/10)*1</f>
        <v>37550</v>
      </c>
      <c r="E45" s="13">
        <f t="shared" si="0"/>
        <v>33795</v>
      </c>
      <c r="F45" s="13">
        <f t="shared" si="1"/>
        <v>18775</v>
      </c>
      <c r="G45" s="13">
        <f t="shared" si="2"/>
        <v>15020</v>
      </c>
      <c r="H45" s="43">
        <f t="shared" si="3"/>
        <v>3755</v>
      </c>
    </row>
    <row r="46" spans="2:8" x14ac:dyDescent="0.3">
      <c r="B46" s="34"/>
      <c r="C46" s="12" t="s">
        <v>111</v>
      </c>
      <c r="D46" s="12">
        <f>D44+((D54-D44)/10)*2</f>
        <v>37900</v>
      </c>
      <c r="E46" s="13">
        <f t="shared" si="0"/>
        <v>34110</v>
      </c>
      <c r="F46" s="13">
        <f t="shared" si="1"/>
        <v>18950</v>
      </c>
      <c r="G46" s="13">
        <f t="shared" si="2"/>
        <v>15160</v>
      </c>
      <c r="H46" s="43">
        <f t="shared" si="3"/>
        <v>3790</v>
      </c>
    </row>
    <row r="47" spans="2:8" x14ac:dyDescent="0.3">
      <c r="B47" s="34"/>
      <c r="C47" s="12" t="s">
        <v>112</v>
      </c>
      <c r="D47" s="12">
        <f>D44+((D54-D44)/10)*3</f>
        <v>38250</v>
      </c>
      <c r="E47" s="13">
        <f t="shared" si="0"/>
        <v>34425</v>
      </c>
      <c r="F47" s="13">
        <f t="shared" si="1"/>
        <v>19125</v>
      </c>
      <c r="G47" s="13">
        <f t="shared" si="2"/>
        <v>15300</v>
      </c>
      <c r="H47" s="43">
        <f t="shared" si="3"/>
        <v>3825</v>
      </c>
    </row>
    <row r="48" spans="2:8" x14ac:dyDescent="0.3">
      <c r="B48" s="34"/>
      <c r="C48" s="12" t="s">
        <v>113</v>
      </c>
      <c r="D48" s="12">
        <f>D44+((D54-D44)/10)*4</f>
        <v>38600</v>
      </c>
      <c r="E48" s="13">
        <f t="shared" si="0"/>
        <v>34740</v>
      </c>
      <c r="F48" s="13">
        <f t="shared" si="1"/>
        <v>19300</v>
      </c>
      <c r="G48" s="13">
        <f t="shared" si="2"/>
        <v>15440</v>
      </c>
      <c r="H48" s="43">
        <f t="shared" si="3"/>
        <v>3860</v>
      </c>
    </row>
    <row r="49" spans="2:8" x14ac:dyDescent="0.3">
      <c r="B49" s="34"/>
      <c r="C49" s="12" t="s">
        <v>114</v>
      </c>
      <c r="D49" s="12">
        <f>D44+((D54-D44)/10)*5</f>
        <v>38950</v>
      </c>
      <c r="E49" s="13">
        <f t="shared" si="0"/>
        <v>35055</v>
      </c>
      <c r="F49" s="13">
        <f t="shared" si="1"/>
        <v>19475</v>
      </c>
      <c r="G49" s="13">
        <f t="shared" si="2"/>
        <v>15580</v>
      </c>
      <c r="H49" s="43">
        <f t="shared" si="3"/>
        <v>3895</v>
      </c>
    </row>
    <row r="50" spans="2:8" x14ac:dyDescent="0.3">
      <c r="B50" s="34"/>
      <c r="C50" s="12" t="s">
        <v>115</v>
      </c>
      <c r="D50" s="12">
        <f>D44+((D54-D44)/10)*6</f>
        <v>39300</v>
      </c>
      <c r="E50" s="13">
        <f t="shared" si="0"/>
        <v>35370</v>
      </c>
      <c r="F50" s="13">
        <f t="shared" si="1"/>
        <v>19650</v>
      </c>
      <c r="G50" s="13">
        <f t="shared" si="2"/>
        <v>15720</v>
      </c>
      <c r="H50" s="43">
        <f t="shared" si="3"/>
        <v>3930</v>
      </c>
    </row>
    <row r="51" spans="2:8" x14ac:dyDescent="0.3">
      <c r="B51" s="34"/>
      <c r="C51" s="12" t="s">
        <v>116</v>
      </c>
      <c r="D51" s="12">
        <f>D44+((D54-D44)/10)*7</f>
        <v>39650</v>
      </c>
      <c r="E51" s="13">
        <f t="shared" si="0"/>
        <v>35685</v>
      </c>
      <c r="F51" s="13">
        <f t="shared" si="1"/>
        <v>19825</v>
      </c>
      <c r="G51" s="13">
        <f t="shared" si="2"/>
        <v>15860</v>
      </c>
      <c r="H51" s="43">
        <f t="shared" si="3"/>
        <v>3965</v>
      </c>
    </row>
    <row r="52" spans="2:8" x14ac:dyDescent="0.3">
      <c r="B52" s="34"/>
      <c r="C52" s="12" t="s">
        <v>117</v>
      </c>
      <c r="D52" s="12">
        <f>D44+((D54-D44)/10)*8</f>
        <v>40000</v>
      </c>
      <c r="E52" s="13">
        <f t="shared" si="0"/>
        <v>36000</v>
      </c>
      <c r="F52" s="13">
        <f t="shared" si="1"/>
        <v>20000</v>
      </c>
      <c r="G52" s="13">
        <f t="shared" si="2"/>
        <v>16000</v>
      </c>
      <c r="H52" s="43">
        <f t="shared" si="3"/>
        <v>4000</v>
      </c>
    </row>
    <row r="53" spans="2:8" x14ac:dyDescent="0.3">
      <c r="B53" s="34"/>
      <c r="C53" s="12" t="s">
        <v>118</v>
      </c>
      <c r="D53" s="12">
        <f>D44+((D54-D44)/10)*9</f>
        <v>40350</v>
      </c>
      <c r="E53" s="13">
        <f t="shared" si="0"/>
        <v>36315</v>
      </c>
      <c r="F53" s="13">
        <f t="shared" si="1"/>
        <v>20175</v>
      </c>
      <c r="G53" s="13">
        <f t="shared" si="2"/>
        <v>16140</v>
      </c>
      <c r="H53" s="43">
        <f t="shared" si="3"/>
        <v>4035</v>
      </c>
    </row>
    <row r="54" spans="2:8" x14ac:dyDescent="0.3">
      <c r="B54" s="34"/>
      <c r="C54" s="19" t="s">
        <v>119</v>
      </c>
      <c r="D54" s="9">
        <v>40700</v>
      </c>
      <c r="E54" s="9">
        <v>36630</v>
      </c>
      <c r="F54" s="9">
        <v>20350</v>
      </c>
      <c r="G54" s="9">
        <v>16280</v>
      </c>
      <c r="H54" s="44">
        <f t="shared" si="3"/>
        <v>4070</v>
      </c>
    </row>
    <row r="55" spans="2:8" x14ac:dyDescent="0.3">
      <c r="B55" s="34"/>
      <c r="C55" s="12" t="s">
        <v>120</v>
      </c>
      <c r="D55" s="10">
        <f>$D$54+($D$54*(100/500))</f>
        <v>48840</v>
      </c>
      <c r="E55" s="13">
        <f t="shared" si="0"/>
        <v>43956</v>
      </c>
      <c r="F55" s="13">
        <f t="shared" si="1"/>
        <v>24420</v>
      </c>
      <c r="G55" s="13">
        <f t="shared" si="2"/>
        <v>19536</v>
      </c>
      <c r="H55" s="43">
        <f t="shared" si="3"/>
        <v>4884</v>
      </c>
    </row>
    <row r="56" spans="2:8" x14ac:dyDescent="0.3">
      <c r="B56" s="34"/>
      <c r="C56" s="12" t="s">
        <v>121</v>
      </c>
      <c r="D56" s="10">
        <f>$D$54+($D$54*(200/500))</f>
        <v>56980</v>
      </c>
      <c r="E56" s="13">
        <f t="shared" si="0"/>
        <v>51282</v>
      </c>
      <c r="F56" s="13">
        <f t="shared" si="1"/>
        <v>28490</v>
      </c>
      <c r="G56" s="13">
        <f t="shared" si="2"/>
        <v>22792</v>
      </c>
      <c r="H56" s="43">
        <f t="shared" si="3"/>
        <v>5698</v>
      </c>
    </row>
    <row r="57" spans="2:8" x14ac:dyDescent="0.3">
      <c r="B57" s="34"/>
      <c r="C57" s="12" t="s">
        <v>122</v>
      </c>
      <c r="D57" s="10">
        <f>$D$54+($D$54*(300/500))</f>
        <v>65120</v>
      </c>
      <c r="E57" s="13">
        <f t="shared" si="0"/>
        <v>58608</v>
      </c>
      <c r="F57" s="13">
        <f t="shared" si="1"/>
        <v>32560</v>
      </c>
      <c r="G57" s="13">
        <f t="shared" si="2"/>
        <v>26048</v>
      </c>
      <c r="H57" s="43">
        <f t="shared" si="3"/>
        <v>6512</v>
      </c>
    </row>
    <row r="58" spans="2:8" x14ac:dyDescent="0.3">
      <c r="B58" s="34"/>
      <c r="C58" s="12" t="s">
        <v>123</v>
      </c>
      <c r="D58" s="10">
        <f>$D$54+($D$54*(400/500))</f>
        <v>73260</v>
      </c>
      <c r="E58" s="13">
        <f t="shared" si="0"/>
        <v>65934</v>
      </c>
      <c r="F58" s="13">
        <f t="shared" si="1"/>
        <v>36630</v>
      </c>
      <c r="G58" s="13">
        <f t="shared" si="2"/>
        <v>29304</v>
      </c>
      <c r="H58" s="43">
        <f t="shared" si="3"/>
        <v>7326</v>
      </c>
    </row>
    <row r="59" spans="2:8" x14ac:dyDescent="0.3">
      <c r="B59" s="34"/>
      <c r="C59" s="12" t="s">
        <v>124</v>
      </c>
      <c r="D59" s="10">
        <f>$D$54+($D$54*(500/500))</f>
        <v>81400</v>
      </c>
      <c r="E59" s="13">
        <f t="shared" si="0"/>
        <v>73260</v>
      </c>
      <c r="F59" s="13">
        <f t="shared" si="1"/>
        <v>40700</v>
      </c>
      <c r="G59" s="13">
        <f t="shared" si="2"/>
        <v>32560</v>
      </c>
      <c r="H59" s="43">
        <f t="shared" si="3"/>
        <v>8140</v>
      </c>
    </row>
    <row r="60" spans="2:8" x14ac:dyDescent="0.3">
      <c r="B60" s="34"/>
      <c r="C60" s="12" t="s">
        <v>125</v>
      </c>
      <c r="D60" s="10">
        <f>$D$54+($D$54*(600/500))</f>
        <v>89540</v>
      </c>
      <c r="E60" s="13">
        <f t="shared" ref="E60:E64" si="4">D60*0.9</f>
        <v>80586</v>
      </c>
      <c r="F60" s="13">
        <f t="shared" ref="F60:F64" si="5">E60*5/9</f>
        <v>44770</v>
      </c>
      <c r="G60" s="13">
        <f t="shared" ref="G60:G64" si="6">E60*4/9</f>
        <v>35816</v>
      </c>
      <c r="H60" s="43">
        <f t="shared" si="3"/>
        <v>8954</v>
      </c>
    </row>
    <row r="61" spans="2:8" x14ac:dyDescent="0.3">
      <c r="B61" s="34"/>
      <c r="C61" s="12" t="s">
        <v>126</v>
      </c>
      <c r="D61" s="10">
        <f>$D$54+($D$54*(700/500))</f>
        <v>97680</v>
      </c>
      <c r="E61" s="13">
        <f t="shared" si="4"/>
        <v>87912</v>
      </c>
      <c r="F61" s="13">
        <f t="shared" si="5"/>
        <v>48840</v>
      </c>
      <c r="G61" s="13">
        <f t="shared" si="6"/>
        <v>39072</v>
      </c>
      <c r="H61" s="43">
        <f t="shared" si="3"/>
        <v>9768</v>
      </c>
    </row>
    <row r="62" spans="2:8" x14ac:dyDescent="0.3">
      <c r="B62" s="34"/>
      <c r="C62" s="12" t="s">
        <v>127</v>
      </c>
      <c r="D62" s="10">
        <f>$D$54+($D$54*(800/500))</f>
        <v>105820</v>
      </c>
      <c r="E62" s="13">
        <f t="shared" si="4"/>
        <v>95238</v>
      </c>
      <c r="F62" s="13">
        <f t="shared" si="5"/>
        <v>52910</v>
      </c>
      <c r="G62" s="13">
        <f t="shared" si="6"/>
        <v>42328</v>
      </c>
      <c r="H62" s="43">
        <f t="shared" si="3"/>
        <v>10582</v>
      </c>
    </row>
    <row r="63" spans="2:8" x14ac:dyDescent="0.3">
      <c r="B63" s="34"/>
      <c r="C63" s="12" t="s">
        <v>128</v>
      </c>
      <c r="D63" s="10">
        <f>$D$54+($D$54*(900/500))</f>
        <v>113960</v>
      </c>
      <c r="E63" s="13">
        <f t="shared" si="4"/>
        <v>102564</v>
      </c>
      <c r="F63" s="13">
        <f t="shared" si="5"/>
        <v>56980</v>
      </c>
      <c r="G63" s="13">
        <f t="shared" si="6"/>
        <v>45584</v>
      </c>
      <c r="H63" s="43">
        <f t="shared" si="3"/>
        <v>11396</v>
      </c>
    </row>
    <row r="64" spans="2:8" x14ac:dyDescent="0.3">
      <c r="B64" s="34"/>
      <c r="C64" s="12" t="s">
        <v>129</v>
      </c>
      <c r="D64" s="10">
        <f>$D$54+($D$54*(1000/500))</f>
        <v>122100</v>
      </c>
      <c r="E64" s="13">
        <f t="shared" si="4"/>
        <v>109890</v>
      </c>
      <c r="F64" s="13">
        <f t="shared" si="5"/>
        <v>61050</v>
      </c>
      <c r="G64" s="13">
        <f t="shared" si="6"/>
        <v>48840</v>
      </c>
      <c r="H64" s="43">
        <f t="shared" si="3"/>
        <v>12210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45F8-3717-4E64-B39A-18E252A8277F}">
  <dimension ref="B1:G17"/>
  <sheetViews>
    <sheetView workbookViewId="0">
      <selection activeCell="F21" sqref="F21"/>
    </sheetView>
  </sheetViews>
  <sheetFormatPr defaultRowHeight="13.5" x14ac:dyDescent="0.3"/>
  <cols>
    <col min="1" max="1" width="9" style="2"/>
    <col min="2" max="2" width="11.625" style="4" bestFit="1" customWidth="1"/>
    <col min="3" max="3" width="15.375" style="4" bestFit="1" customWidth="1"/>
    <col min="4" max="4" width="14.625" style="4" bestFit="1" customWidth="1"/>
    <col min="5" max="5" width="9.5" style="4" bestFit="1" customWidth="1"/>
    <col min="6" max="7" width="8.625" style="4" bestFit="1" customWidth="1"/>
    <col min="8" max="16384" width="9" style="2"/>
  </cols>
  <sheetData>
    <row r="1" spans="2:7" x14ac:dyDescent="0.3">
      <c r="B1" s="28" t="s">
        <v>0</v>
      </c>
      <c r="C1" s="28" t="s">
        <v>1</v>
      </c>
      <c r="D1" s="28" t="s">
        <v>69</v>
      </c>
      <c r="E1" s="30" t="s">
        <v>2</v>
      </c>
      <c r="F1" s="31"/>
      <c r="G1" s="32"/>
    </row>
    <row r="2" spans="2:7" x14ac:dyDescent="0.3">
      <c r="B2" s="41"/>
      <c r="C2" s="41"/>
      <c r="D2" s="41"/>
      <c r="E2" s="21" t="s">
        <v>3</v>
      </c>
      <c r="F2" s="21" t="s">
        <v>4</v>
      </c>
      <c r="G2" s="21" t="s">
        <v>5</v>
      </c>
    </row>
    <row r="3" spans="2:7" x14ac:dyDescent="0.3">
      <c r="B3" s="42" t="s">
        <v>64</v>
      </c>
      <c r="C3" s="11" t="s">
        <v>14</v>
      </c>
      <c r="D3" s="11" t="s">
        <v>139</v>
      </c>
      <c r="E3" s="11" t="s">
        <v>130</v>
      </c>
      <c r="F3" s="11" t="s">
        <v>15</v>
      </c>
      <c r="G3" s="11" t="s">
        <v>16</v>
      </c>
    </row>
    <row r="4" spans="2:7" x14ac:dyDescent="0.3">
      <c r="B4" s="42"/>
      <c r="C4" s="11" t="s">
        <v>17</v>
      </c>
      <c r="D4" s="11" t="s">
        <v>140</v>
      </c>
      <c r="E4" s="11" t="s">
        <v>131</v>
      </c>
      <c r="F4" s="11" t="s">
        <v>18</v>
      </c>
      <c r="G4" s="11" t="s">
        <v>19</v>
      </c>
    </row>
    <row r="5" spans="2:7" x14ac:dyDescent="0.3">
      <c r="B5" s="42"/>
      <c r="C5" s="11" t="s">
        <v>20</v>
      </c>
      <c r="D5" s="11" t="s">
        <v>132</v>
      </c>
      <c r="E5" s="11" t="s">
        <v>21</v>
      </c>
      <c r="F5" s="11" t="s">
        <v>22</v>
      </c>
      <c r="G5" s="11" t="s">
        <v>23</v>
      </c>
    </row>
    <row r="6" spans="2:7" x14ac:dyDescent="0.3">
      <c r="B6" s="42"/>
      <c r="C6" s="11" t="s">
        <v>24</v>
      </c>
      <c r="D6" s="11" t="s">
        <v>141</v>
      </c>
      <c r="E6" s="11" t="s">
        <v>25</v>
      </c>
      <c r="F6" s="11" t="s">
        <v>26</v>
      </c>
      <c r="G6" s="11" t="s">
        <v>27</v>
      </c>
    </row>
    <row r="7" spans="2:7" x14ac:dyDescent="0.3">
      <c r="B7" s="42"/>
      <c r="C7" s="11" t="s">
        <v>28</v>
      </c>
      <c r="D7" s="11" t="s">
        <v>133</v>
      </c>
      <c r="E7" s="11" t="s">
        <v>29</v>
      </c>
      <c r="F7" s="11" t="s">
        <v>30</v>
      </c>
      <c r="G7" s="11" t="s">
        <v>31</v>
      </c>
    </row>
    <row r="8" spans="2:7" x14ac:dyDescent="0.3">
      <c r="B8" s="42"/>
      <c r="C8" s="11" t="s">
        <v>32</v>
      </c>
      <c r="D8" s="11" t="s">
        <v>142</v>
      </c>
      <c r="E8" s="11" t="s">
        <v>33</v>
      </c>
      <c r="F8" s="11" t="s">
        <v>34</v>
      </c>
      <c r="G8" s="11" t="s">
        <v>35</v>
      </c>
    </row>
    <row r="9" spans="2:7" x14ac:dyDescent="0.3">
      <c r="B9" s="42"/>
      <c r="C9" s="11" t="s">
        <v>36</v>
      </c>
      <c r="D9" s="11" t="s">
        <v>134</v>
      </c>
      <c r="E9" s="11" t="s">
        <v>37</v>
      </c>
      <c r="F9" s="11" t="s">
        <v>38</v>
      </c>
      <c r="G9" s="11" t="s">
        <v>39</v>
      </c>
    </row>
    <row r="10" spans="2:7" x14ac:dyDescent="0.3">
      <c r="B10" s="42"/>
      <c r="C10" s="11" t="s">
        <v>40</v>
      </c>
      <c r="D10" s="11" t="s">
        <v>143</v>
      </c>
      <c r="E10" s="11" t="s">
        <v>41</v>
      </c>
      <c r="F10" s="11" t="s">
        <v>42</v>
      </c>
      <c r="G10" s="11" t="s">
        <v>43</v>
      </c>
    </row>
    <row r="11" spans="2:7" x14ac:dyDescent="0.3">
      <c r="B11" s="42"/>
      <c r="C11" s="11" t="s">
        <v>44</v>
      </c>
      <c r="D11" s="11" t="s">
        <v>135</v>
      </c>
      <c r="E11" s="11" t="s">
        <v>45</v>
      </c>
      <c r="F11" s="11" t="s">
        <v>46</v>
      </c>
      <c r="G11" s="11" t="s">
        <v>47</v>
      </c>
    </row>
    <row r="12" spans="2:7" x14ac:dyDescent="0.3">
      <c r="B12" s="42"/>
      <c r="C12" s="11" t="s">
        <v>48</v>
      </c>
      <c r="D12" s="11" t="s">
        <v>136</v>
      </c>
      <c r="E12" s="11" t="s">
        <v>49</v>
      </c>
      <c r="F12" s="11" t="s">
        <v>50</v>
      </c>
      <c r="G12" s="11" t="s">
        <v>51</v>
      </c>
    </row>
    <row r="13" spans="2:7" x14ac:dyDescent="0.3">
      <c r="B13" s="42"/>
      <c r="C13" s="11" t="s">
        <v>52</v>
      </c>
      <c r="D13" s="11" t="s">
        <v>137</v>
      </c>
      <c r="E13" s="11" t="s">
        <v>53</v>
      </c>
      <c r="F13" s="11" t="s">
        <v>54</v>
      </c>
      <c r="G13" s="11" t="s">
        <v>55</v>
      </c>
    </row>
    <row r="14" spans="2:7" x14ac:dyDescent="0.3">
      <c r="B14" s="42"/>
      <c r="C14" s="11" t="s">
        <v>56</v>
      </c>
      <c r="D14" s="11" t="s">
        <v>138</v>
      </c>
      <c r="E14" s="11" t="s">
        <v>57</v>
      </c>
      <c r="F14" s="11" t="s">
        <v>58</v>
      </c>
      <c r="G14" s="11" t="s">
        <v>59</v>
      </c>
    </row>
    <row r="15" spans="2:7" x14ac:dyDescent="0.3">
      <c r="B15" s="42"/>
      <c r="C15" s="11" t="s">
        <v>60</v>
      </c>
      <c r="D15" s="11" t="s">
        <v>144</v>
      </c>
      <c r="E15" s="11" t="s">
        <v>61</v>
      </c>
      <c r="F15" s="11" t="s">
        <v>62</v>
      </c>
      <c r="G15" s="11" t="s">
        <v>63</v>
      </c>
    </row>
    <row r="16" spans="2:7" x14ac:dyDescent="0.3">
      <c r="B16" s="22"/>
      <c r="C16" s="25"/>
      <c r="D16" s="25"/>
      <c r="E16" s="25"/>
      <c r="F16" s="25"/>
      <c r="G16" s="25"/>
    </row>
    <row r="17" spans="2:7" x14ac:dyDescent="0.3">
      <c r="B17" s="23"/>
      <c r="C17" s="23"/>
      <c r="D17" s="23"/>
      <c r="E17" s="23" t="s">
        <v>145</v>
      </c>
      <c r="F17" s="23"/>
      <c r="G17" s="23"/>
    </row>
  </sheetData>
  <mergeCells count="5">
    <mergeCell ref="B1:B2"/>
    <mergeCell ref="C1:C2"/>
    <mergeCell ref="D1:D2"/>
    <mergeCell ref="E1:G1"/>
    <mergeCell ref="B3:B1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88D1-30F9-4DE2-B406-0DA1F1970AA2}">
  <dimension ref="B1:K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2.125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65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1910</v>
      </c>
      <c r="E5" s="13">
        <f t="shared" ref="E5:E59" si="0">D5*0.9</f>
        <v>1719</v>
      </c>
      <c r="F5" s="13">
        <f t="shared" ref="F5:F59" si="1">E5*5/9</f>
        <v>955</v>
      </c>
      <c r="G5" s="13">
        <f t="shared" ref="G5:G59" si="2">E5*4/9</f>
        <v>764</v>
      </c>
      <c r="H5" s="43">
        <f>D5*0.1</f>
        <v>191</v>
      </c>
    </row>
    <row r="6" spans="2:8" s="7" customFormat="1" x14ac:dyDescent="0.3">
      <c r="B6" s="34"/>
      <c r="C6" s="12" t="s">
        <v>71</v>
      </c>
      <c r="D6" s="12">
        <f>D4+((D14-D4)/10)*2</f>
        <v>3820</v>
      </c>
      <c r="E6" s="13">
        <f t="shared" si="0"/>
        <v>3438</v>
      </c>
      <c r="F6" s="13">
        <f t="shared" si="1"/>
        <v>1910</v>
      </c>
      <c r="G6" s="13">
        <f t="shared" si="2"/>
        <v>1528</v>
      </c>
      <c r="H6" s="43">
        <f t="shared" ref="H6:H64" si="3">D6*0.1</f>
        <v>382</v>
      </c>
    </row>
    <row r="7" spans="2:8" s="7" customFormat="1" x14ac:dyDescent="0.3">
      <c r="B7" s="34"/>
      <c r="C7" s="12" t="s">
        <v>72</v>
      </c>
      <c r="D7" s="12">
        <f>D4+((D14-D4)/10)*3</f>
        <v>5730</v>
      </c>
      <c r="E7" s="13">
        <f t="shared" si="0"/>
        <v>5157</v>
      </c>
      <c r="F7" s="13">
        <f t="shared" si="1"/>
        <v>2865</v>
      </c>
      <c r="G7" s="13">
        <f t="shared" si="2"/>
        <v>2292</v>
      </c>
      <c r="H7" s="43">
        <f t="shared" si="3"/>
        <v>573</v>
      </c>
    </row>
    <row r="8" spans="2:8" s="7" customFormat="1" x14ac:dyDescent="0.3">
      <c r="B8" s="34"/>
      <c r="C8" s="12" t="s">
        <v>73</v>
      </c>
      <c r="D8" s="12">
        <f>D4+((D14-D4)/10)*4</f>
        <v>7640</v>
      </c>
      <c r="E8" s="13">
        <f t="shared" si="0"/>
        <v>6876</v>
      </c>
      <c r="F8" s="13">
        <f t="shared" si="1"/>
        <v>3820</v>
      </c>
      <c r="G8" s="13">
        <f t="shared" si="2"/>
        <v>3056</v>
      </c>
      <c r="H8" s="43">
        <f t="shared" si="3"/>
        <v>764</v>
      </c>
    </row>
    <row r="9" spans="2:8" s="7" customFormat="1" x14ac:dyDescent="0.3">
      <c r="B9" s="34"/>
      <c r="C9" s="12" t="s">
        <v>74</v>
      </c>
      <c r="D9" s="12">
        <f>D4+((D14-D4)/10)*5</f>
        <v>9550</v>
      </c>
      <c r="E9" s="13">
        <f t="shared" si="0"/>
        <v>8595</v>
      </c>
      <c r="F9" s="13">
        <f t="shared" si="1"/>
        <v>4775</v>
      </c>
      <c r="G9" s="13">
        <f t="shared" si="2"/>
        <v>3820</v>
      </c>
      <c r="H9" s="43">
        <f t="shared" si="3"/>
        <v>955</v>
      </c>
    </row>
    <row r="10" spans="2:8" s="7" customFormat="1" x14ac:dyDescent="0.3">
      <c r="B10" s="34"/>
      <c r="C10" s="12" t="s">
        <v>75</v>
      </c>
      <c r="D10" s="12">
        <f>D4+((D14-D4)/10)*6</f>
        <v>11460</v>
      </c>
      <c r="E10" s="13">
        <f t="shared" si="0"/>
        <v>10314</v>
      </c>
      <c r="F10" s="13">
        <f t="shared" si="1"/>
        <v>5730</v>
      </c>
      <c r="G10" s="13">
        <f t="shared" si="2"/>
        <v>4584</v>
      </c>
      <c r="H10" s="43">
        <f t="shared" si="3"/>
        <v>1146</v>
      </c>
    </row>
    <row r="11" spans="2:8" s="7" customFormat="1" x14ac:dyDescent="0.3">
      <c r="B11" s="34"/>
      <c r="C11" s="12" t="s">
        <v>76</v>
      </c>
      <c r="D11" s="12">
        <f>D4+((D14-D4)/10)*7</f>
        <v>13370</v>
      </c>
      <c r="E11" s="13">
        <f t="shared" si="0"/>
        <v>12033</v>
      </c>
      <c r="F11" s="13">
        <f t="shared" si="1"/>
        <v>6685</v>
      </c>
      <c r="G11" s="13">
        <f t="shared" si="2"/>
        <v>5348</v>
      </c>
      <c r="H11" s="43">
        <f t="shared" si="3"/>
        <v>1337</v>
      </c>
    </row>
    <row r="12" spans="2:8" s="7" customFormat="1" x14ac:dyDescent="0.3">
      <c r="B12" s="34"/>
      <c r="C12" s="12" t="s">
        <v>77</v>
      </c>
      <c r="D12" s="12">
        <f>D4+((D14-D4)/10)*8</f>
        <v>15280</v>
      </c>
      <c r="E12" s="13">
        <f t="shared" si="0"/>
        <v>13752</v>
      </c>
      <c r="F12" s="13">
        <f t="shared" si="1"/>
        <v>7640</v>
      </c>
      <c r="G12" s="13">
        <f t="shared" si="2"/>
        <v>6112</v>
      </c>
      <c r="H12" s="43">
        <f t="shared" si="3"/>
        <v>1528</v>
      </c>
    </row>
    <row r="13" spans="2:8" s="7" customFormat="1" x14ac:dyDescent="0.3">
      <c r="B13" s="34"/>
      <c r="C13" s="12" t="s">
        <v>78</v>
      </c>
      <c r="D13" s="12">
        <f>D4+((D14-D4)/10)*9</f>
        <v>17190</v>
      </c>
      <c r="E13" s="13">
        <f t="shared" si="0"/>
        <v>15471</v>
      </c>
      <c r="F13" s="13">
        <f t="shared" si="1"/>
        <v>8595</v>
      </c>
      <c r="G13" s="13">
        <f t="shared" si="2"/>
        <v>6876</v>
      </c>
      <c r="H13" s="43">
        <f t="shared" si="3"/>
        <v>1719</v>
      </c>
    </row>
    <row r="14" spans="2:8" x14ac:dyDescent="0.3">
      <c r="B14" s="34"/>
      <c r="C14" s="19" t="s">
        <v>79</v>
      </c>
      <c r="D14" s="9">
        <v>19100</v>
      </c>
      <c r="E14" s="9">
        <v>17190</v>
      </c>
      <c r="F14" s="9">
        <v>9550</v>
      </c>
      <c r="G14" s="9">
        <v>7640</v>
      </c>
      <c r="H14" s="44">
        <f t="shared" si="3"/>
        <v>1910</v>
      </c>
    </row>
    <row r="15" spans="2:8" x14ac:dyDescent="0.3">
      <c r="B15" s="34"/>
      <c r="C15" s="12" t="s">
        <v>80</v>
      </c>
      <c r="D15" s="12">
        <f>D14+((D24-D14)/10)*1</f>
        <v>20020</v>
      </c>
      <c r="E15" s="13">
        <f t="shared" si="0"/>
        <v>18018</v>
      </c>
      <c r="F15" s="13">
        <f t="shared" si="1"/>
        <v>10010</v>
      </c>
      <c r="G15" s="13">
        <f t="shared" si="2"/>
        <v>8008</v>
      </c>
      <c r="H15" s="43">
        <f t="shared" si="3"/>
        <v>2002</v>
      </c>
    </row>
    <row r="16" spans="2:8" x14ac:dyDescent="0.3">
      <c r="B16" s="34"/>
      <c r="C16" s="12" t="s">
        <v>81</v>
      </c>
      <c r="D16" s="12">
        <f>D14+((D24-D14)/10)*2</f>
        <v>20940</v>
      </c>
      <c r="E16" s="13">
        <f t="shared" si="0"/>
        <v>18846</v>
      </c>
      <c r="F16" s="13">
        <f t="shared" si="1"/>
        <v>10470</v>
      </c>
      <c r="G16" s="13">
        <f t="shared" si="2"/>
        <v>8376</v>
      </c>
      <c r="H16" s="43">
        <f t="shared" si="3"/>
        <v>2094</v>
      </c>
    </row>
    <row r="17" spans="2:8" x14ac:dyDescent="0.3">
      <c r="B17" s="34"/>
      <c r="C17" s="12" t="s">
        <v>82</v>
      </c>
      <c r="D17" s="12">
        <f>D14+((D24-D14)/10)*3</f>
        <v>21860</v>
      </c>
      <c r="E17" s="13">
        <f t="shared" si="0"/>
        <v>19674</v>
      </c>
      <c r="F17" s="13">
        <f t="shared" si="1"/>
        <v>10930</v>
      </c>
      <c r="G17" s="13">
        <f t="shared" si="2"/>
        <v>8744</v>
      </c>
      <c r="H17" s="43">
        <f t="shared" si="3"/>
        <v>2186</v>
      </c>
    </row>
    <row r="18" spans="2:8" x14ac:dyDescent="0.3">
      <c r="B18" s="34"/>
      <c r="C18" s="12" t="s">
        <v>83</v>
      </c>
      <c r="D18" s="12">
        <f>D14+((D24-D14)/10)*4</f>
        <v>22780</v>
      </c>
      <c r="E18" s="13">
        <f t="shared" si="0"/>
        <v>20502</v>
      </c>
      <c r="F18" s="13">
        <f t="shared" si="1"/>
        <v>11390</v>
      </c>
      <c r="G18" s="13">
        <f t="shared" si="2"/>
        <v>9112</v>
      </c>
      <c r="H18" s="43">
        <f t="shared" si="3"/>
        <v>2278</v>
      </c>
    </row>
    <row r="19" spans="2:8" x14ac:dyDescent="0.3">
      <c r="B19" s="34"/>
      <c r="C19" s="12" t="s">
        <v>84</v>
      </c>
      <c r="D19" s="12">
        <f>D14+((D24-D14)/10)*5</f>
        <v>23700</v>
      </c>
      <c r="E19" s="13">
        <f t="shared" si="0"/>
        <v>21330</v>
      </c>
      <c r="F19" s="13">
        <f t="shared" si="1"/>
        <v>11850</v>
      </c>
      <c r="G19" s="13">
        <f t="shared" si="2"/>
        <v>9480</v>
      </c>
      <c r="H19" s="43">
        <f t="shared" si="3"/>
        <v>2370</v>
      </c>
    </row>
    <row r="20" spans="2:8" x14ac:dyDescent="0.3">
      <c r="B20" s="34"/>
      <c r="C20" s="12" t="s">
        <v>85</v>
      </c>
      <c r="D20" s="12">
        <f>D14+((D24-D14)/10)*6</f>
        <v>24620</v>
      </c>
      <c r="E20" s="13">
        <f t="shared" si="0"/>
        <v>22158</v>
      </c>
      <c r="F20" s="13">
        <f t="shared" si="1"/>
        <v>12310</v>
      </c>
      <c r="G20" s="13">
        <f t="shared" si="2"/>
        <v>9848</v>
      </c>
      <c r="H20" s="43">
        <f t="shared" si="3"/>
        <v>2462</v>
      </c>
    </row>
    <row r="21" spans="2:8" x14ac:dyDescent="0.3">
      <c r="B21" s="34"/>
      <c r="C21" s="12" t="s">
        <v>86</v>
      </c>
      <c r="D21" s="12">
        <f>D14+((D24-D14)/10)*7</f>
        <v>25540</v>
      </c>
      <c r="E21" s="13">
        <f t="shared" si="0"/>
        <v>22986</v>
      </c>
      <c r="F21" s="13">
        <f t="shared" si="1"/>
        <v>12770</v>
      </c>
      <c r="G21" s="13">
        <f t="shared" si="2"/>
        <v>10216</v>
      </c>
      <c r="H21" s="43">
        <f t="shared" si="3"/>
        <v>2554</v>
      </c>
    </row>
    <row r="22" spans="2:8" x14ac:dyDescent="0.3">
      <c r="B22" s="34"/>
      <c r="C22" s="12" t="s">
        <v>87</v>
      </c>
      <c r="D22" s="12">
        <f>D14+((D24-D14)/10)*8</f>
        <v>26460</v>
      </c>
      <c r="E22" s="13">
        <f t="shared" si="0"/>
        <v>23814</v>
      </c>
      <c r="F22" s="13">
        <f t="shared" si="1"/>
        <v>13230</v>
      </c>
      <c r="G22" s="13">
        <f t="shared" si="2"/>
        <v>10584</v>
      </c>
      <c r="H22" s="43">
        <f t="shared" si="3"/>
        <v>2646</v>
      </c>
    </row>
    <row r="23" spans="2:8" x14ac:dyDescent="0.3">
      <c r="B23" s="34"/>
      <c r="C23" s="12" t="s">
        <v>88</v>
      </c>
      <c r="D23" s="12">
        <f>D14+((D24-D14)/10)*9</f>
        <v>27380</v>
      </c>
      <c r="E23" s="13">
        <f t="shared" si="0"/>
        <v>24642</v>
      </c>
      <c r="F23" s="13">
        <f t="shared" si="1"/>
        <v>13690</v>
      </c>
      <c r="G23" s="13">
        <f t="shared" si="2"/>
        <v>10952</v>
      </c>
      <c r="H23" s="43">
        <f t="shared" si="3"/>
        <v>2738</v>
      </c>
    </row>
    <row r="24" spans="2:8" x14ac:dyDescent="0.3">
      <c r="B24" s="34"/>
      <c r="C24" s="19" t="s">
        <v>89</v>
      </c>
      <c r="D24" s="9">
        <v>28300</v>
      </c>
      <c r="E24" s="9">
        <v>25470</v>
      </c>
      <c r="F24" s="9">
        <v>14150</v>
      </c>
      <c r="G24" s="9">
        <v>11320</v>
      </c>
      <c r="H24" s="44">
        <f t="shared" si="3"/>
        <v>2830</v>
      </c>
    </row>
    <row r="25" spans="2:8" x14ac:dyDescent="0.3">
      <c r="B25" s="34"/>
      <c r="C25" s="12" t="s">
        <v>90</v>
      </c>
      <c r="D25" s="12">
        <f>D24+((D34-D24)/10)*1</f>
        <v>29460</v>
      </c>
      <c r="E25" s="13">
        <f t="shared" si="0"/>
        <v>26514</v>
      </c>
      <c r="F25" s="13">
        <f t="shared" si="1"/>
        <v>14730</v>
      </c>
      <c r="G25" s="13">
        <f t="shared" si="2"/>
        <v>11784</v>
      </c>
      <c r="H25" s="43">
        <f t="shared" si="3"/>
        <v>2946</v>
      </c>
    </row>
    <row r="26" spans="2:8" x14ac:dyDescent="0.3">
      <c r="B26" s="34"/>
      <c r="C26" s="12" t="s">
        <v>91</v>
      </c>
      <c r="D26" s="12">
        <f>D24+((D34-D24)/10)*2</f>
        <v>30620</v>
      </c>
      <c r="E26" s="13">
        <f t="shared" si="0"/>
        <v>27558</v>
      </c>
      <c r="F26" s="13">
        <f t="shared" si="1"/>
        <v>15310</v>
      </c>
      <c r="G26" s="13">
        <f t="shared" si="2"/>
        <v>12248</v>
      </c>
      <c r="H26" s="43">
        <f t="shared" si="3"/>
        <v>3062</v>
      </c>
    </row>
    <row r="27" spans="2:8" x14ac:dyDescent="0.3">
      <c r="B27" s="34"/>
      <c r="C27" s="12" t="s">
        <v>92</v>
      </c>
      <c r="D27" s="12">
        <f>D24+((D34-D24)/10)*3</f>
        <v>31780</v>
      </c>
      <c r="E27" s="13">
        <f t="shared" si="0"/>
        <v>28602</v>
      </c>
      <c r="F27" s="13">
        <f t="shared" si="1"/>
        <v>15890</v>
      </c>
      <c r="G27" s="13">
        <f t="shared" si="2"/>
        <v>12712</v>
      </c>
      <c r="H27" s="43">
        <f t="shared" si="3"/>
        <v>3178</v>
      </c>
    </row>
    <row r="28" spans="2:8" x14ac:dyDescent="0.3">
      <c r="B28" s="34"/>
      <c r="C28" s="12" t="s">
        <v>93</v>
      </c>
      <c r="D28" s="12">
        <f>D24+((D34-D24)/10)*4</f>
        <v>32940</v>
      </c>
      <c r="E28" s="13">
        <f t="shared" si="0"/>
        <v>29646</v>
      </c>
      <c r="F28" s="13">
        <f t="shared" si="1"/>
        <v>16470</v>
      </c>
      <c r="G28" s="13">
        <f t="shared" si="2"/>
        <v>13176</v>
      </c>
      <c r="H28" s="43">
        <f t="shared" si="3"/>
        <v>3294</v>
      </c>
    </row>
    <row r="29" spans="2:8" x14ac:dyDescent="0.3">
      <c r="B29" s="34"/>
      <c r="C29" s="12" t="s">
        <v>94</v>
      </c>
      <c r="D29" s="12">
        <f>D24+((D34-D24)/10)*5</f>
        <v>34100</v>
      </c>
      <c r="E29" s="13">
        <f t="shared" si="0"/>
        <v>30690</v>
      </c>
      <c r="F29" s="13">
        <f t="shared" si="1"/>
        <v>17050</v>
      </c>
      <c r="G29" s="13">
        <f t="shared" si="2"/>
        <v>13640</v>
      </c>
      <c r="H29" s="43">
        <f t="shared" si="3"/>
        <v>3410</v>
      </c>
    </row>
    <row r="30" spans="2:8" x14ac:dyDescent="0.3">
      <c r="B30" s="34"/>
      <c r="C30" s="12" t="s">
        <v>95</v>
      </c>
      <c r="D30" s="12">
        <f>D24+((D34-D24)/10)*6</f>
        <v>35260</v>
      </c>
      <c r="E30" s="13">
        <f t="shared" si="0"/>
        <v>31734</v>
      </c>
      <c r="F30" s="13">
        <f t="shared" si="1"/>
        <v>17630</v>
      </c>
      <c r="G30" s="13">
        <f t="shared" si="2"/>
        <v>14104</v>
      </c>
      <c r="H30" s="43">
        <f t="shared" si="3"/>
        <v>3526</v>
      </c>
    </row>
    <row r="31" spans="2:8" x14ac:dyDescent="0.3">
      <c r="B31" s="34"/>
      <c r="C31" s="12" t="s">
        <v>96</v>
      </c>
      <c r="D31" s="12">
        <f>D24+((D34-D24)/10)*7</f>
        <v>36420</v>
      </c>
      <c r="E31" s="13">
        <f t="shared" si="0"/>
        <v>32778</v>
      </c>
      <c r="F31" s="13">
        <f t="shared" si="1"/>
        <v>18210</v>
      </c>
      <c r="G31" s="13">
        <f t="shared" si="2"/>
        <v>14568</v>
      </c>
      <c r="H31" s="43">
        <f t="shared" si="3"/>
        <v>3642</v>
      </c>
    </row>
    <row r="32" spans="2:8" x14ac:dyDescent="0.3">
      <c r="B32" s="34"/>
      <c r="C32" s="12" t="s">
        <v>97</v>
      </c>
      <c r="D32" s="12">
        <f>D24+((D34-D24)/10)*8</f>
        <v>37580</v>
      </c>
      <c r="E32" s="13">
        <f t="shared" si="0"/>
        <v>33822</v>
      </c>
      <c r="F32" s="13">
        <f t="shared" si="1"/>
        <v>18790</v>
      </c>
      <c r="G32" s="13">
        <f t="shared" si="2"/>
        <v>15032</v>
      </c>
      <c r="H32" s="43">
        <f t="shared" si="3"/>
        <v>3758</v>
      </c>
    </row>
    <row r="33" spans="2:8" x14ac:dyDescent="0.3">
      <c r="B33" s="34"/>
      <c r="C33" s="12" t="s">
        <v>98</v>
      </c>
      <c r="D33" s="12">
        <f>D24+((D34-D24)/10)*9</f>
        <v>38740</v>
      </c>
      <c r="E33" s="13">
        <f t="shared" si="0"/>
        <v>34866</v>
      </c>
      <c r="F33" s="13">
        <f t="shared" si="1"/>
        <v>19370</v>
      </c>
      <c r="G33" s="13">
        <f t="shared" si="2"/>
        <v>15496</v>
      </c>
      <c r="H33" s="43">
        <f t="shared" si="3"/>
        <v>3874</v>
      </c>
    </row>
    <row r="34" spans="2:8" x14ac:dyDescent="0.3">
      <c r="B34" s="34"/>
      <c r="C34" s="19" t="s">
        <v>99</v>
      </c>
      <c r="D34" s="9">
        <v>39900</v>
      </c>
      <c r="E34" s="9">
        <v>35910</v>
      </c>
      <c r="F34" s="9">
        <v>19950</v>
      </c>
      <c r="G34" s="9">
        <v>15960</v>
      </c>
      <c r="H34" s="44">
        <f t="shared" si="3"/>
        <v>3990</v>
      </c>
    </row>
    <row r="35" spans="2:8" x14ac:dyDescent="0.3">
      <c r="B35" s="34"/>
      <c r="C35" s="12" t="s">
        <v>100</v>
      </c>
      <c r="D35" s="12">
        <f>D34+((D44-D34)/10)*1</f>
        <v>40860</v>
      </c>
      <c r="E35" s="13">
        <f t="shared" si="0"/>
        <v>36774</v>
      </c>
      <c r="F35" s="13">
        <f t="shared" si="1"/>
        <v>20430</v>
      </c>
      <c r="G35" s="13">
        <f t="shared" si="2"/>
        <v>16344</v>
      </c>
      <c r="H35" s="43">
        <f t="shared" si="3"/>
        <v>4086</v>
      </c>
    </row>
    <row r="36" spans="2:8" x14ac:dyDescent="0.3">
      <c r="B36" s="34"/>
      <c r="C36" s="12" t="s">
        <v>101</v>
      </c>
      <c r="D36" s="12">
        <f>D34+((D44-D34)/10)*2</f>
        <v>41820</v>
      </c>
      <c r="E36" s="13">
        <f t="shared" si="0"/>
        <v>37638</v>
      </c>
      <c r="F36" s="13">
        <f t="shared" si="1"/>
        <v>20910</v>
      </c>
      <c r="G36" s="13">
        <f t="shared" si="2"/>
        <v>16728</v>
      </c>
      <c r="H36" s="43">
        <f t="shared" si="3"/>
        <v>4182</v>
      </c>
    </row>
    <row r="37" spans="2:8" x14ac:dyDescent="0.3">
      <c r="B37" s="34"/>
      <c r="C37" s="12" t="s">
        <v>102</v>
      </c>
      <c r="D37" s="12">
        <f>D34+((D44-D34)/10)*3</f>
        <v>42780</v>
      </c>
      <c r="E37" s="13">
        <f t="shared" si="0"/>
        <v>38502</v>
      </c>
      <c r="F37" s="13">
        <f t="shared" si="1"/>
        <v>21390</v>
      </c>
      <c r="G37" s="13">
        <f t="shared" si="2"/>
        <v>17112</v>
      </c>
      <c r="H37" s="43">
        <f t="shared" si="3"/>
        <v>4278</v>
      </c>
    </row>
    <row r="38" spans="2:8" x14ac:dyDescent="0.3">
      <c r="B38" s="34"/>
      <c r="C38" s="12" t="s">
        <v>103</v>
      </c>
      <c r="D38" s="12">
        <f>D34+((D44-D34)/10)*4</f>
        <v>43740</v>
      </c>
      <c r="E38" s="13">
        <f t="shared" si="0"/>
        <v>39366</v>
      </c>
      <c r="F38" s="13">
        <f t="shared" si="1"/>
        <v>21870</v>
      </c>
      <c r="G38" s="13">
        <f t="shared" si="2"/>
        <v>17496</v>
      </c>
      <c r="H38" s="43">
        <f t="shared" si="3"/>
        <v>4374</v>
      </c>
    </row>
    <row r="39" spans="2:8" x14ac:dyDescent="0.3">
      <c r="B39" s="34"/>
      <c r="C39" s="12" t="s">
        <v>104</v>
      </c>
      <c r="D39" s="12">
        <f>D34+((D44-D34)/10)*5</f>
        <v>44700</v>
      </c>
      <c r="E39" s="13">
        <f t="shared" si="0"/>
        <v>40230</v>
      </c>
      <c r="F39" s="13">
        <f t="shared" si="1"/>
        <v>22350</v>
      </c>
      <c r="G39" s="13">
        <f t="shared" si="2"/>
        <v>17880</v>
      </c>
      <c r="H39" s="43">
        <f t="shared" si="3"/>
        <v>4470</v>
      </c>
    </row>
    <row r="40" spans="2:8" x14ac:dyDescent="0.3">
      <c r="B40" s="34"/>
      <c r="C40" s="12" t="s">
        <v>105</v>
      </c>
      <c r="D40" s="12">
        <f>D34+((D44-D34)/10)*6</f>
        <v>45660</v>
      </c>
      <c r="E40" s="13">
        <f t="shared" si="0"/>
        <v>41094</v>
      </c>
      <c r="F40" s="13">
        <f t="shared" si="1"/>
        <v>22830</v>
      </c>
      <c r="G40" s="13">
        <f t="shared" si="2"/>
        <v>18264</v>
      </c>
      <c r="H40" s="43">
        <f t="shared" si="3"/>
        <v>4566</v>
      </c>
    </row>
    <row r="41" spans="2:8" x14ac:dyDescent="0.3">
      <c r="B41" s="34"/>
      <c r="C41" s="12" t="s">
        <v>106</v>
      </c>
      <c r="D41" s="12">
        <f>D34+((D44-D34)/10)*7</f>
        <v>46620</v>
      </c>
      <c r="E41" s="13">
        <f t="shared" si="0"/>
        <v>41958</v>
      </c>
      <c r="F41" s="13">
        <f t="shared" si="1"/>
        <v>23310</v>
      </c>
      <c r="G41" s="13">
        <f t="shared" si="2"/>
        <v>18648</v>
      </c>
      <c r="H41" s="43">
        <f t="shared" si="3"/>
        <v>4662</v>
      </c>
    </row>
    <row r="42" spans="2:8" x14ac:dyDescent="0.3">
      <c r="B42" s="34"/>
      <c r="C42" s="12" t="s">
        <v>107</v>
      </c>
      <c r="D42" s="12">
        <f>D34+((D44-D34)/10)*8</f>
        <v>47580</v>
      </c>
      <c r="E42" s="13">
        <f t="shared" si="0"/>
        <v>42822</v>
      </c>
      <c r="F42" s="13">
        <f t="shared" si="1"/>
        <v>23790</v>
      </c>
      <c r="G42" s="13">
        <f t="shared" si="2"/>
        <v>19032</v>
      </c>
      <c r="H42" s="43">
        <f t="shared" si="3"/>
        <v>4758</v>
      </c>
    </row>
    <row r="43" spans="2:8" x14ac:dyDescent="0.3">
      <c r="B43" s="34"/>
      <c r="C43" s="12" t="s">
        <v>108</v>
      </c>
      <c r="D43" s="12">
        <f>D34+((D44-D34)/10)*9</f>
        <v>48540</v>
      </c>
      <c r="E43" s="13">
        <f t="shared" si="0"/>
        <v>43686</v>
      </c>
      <c r="F43" s="13">
        <f t="shared" si="1"/>
        <v>24270</v>
      </c>
      <c r="G43" s="13">
        <f t="shared" si="2"/>
        <v>19416</v>
      </c>
      <c r="H43" s="43">
        <f t="shared" si="3"/>
        <v>4854</v>
      </c>
    </row>
    <row r="44" spans="2:8" x14ac:dyDescent="0.3">
      <c r="B44" s="34"/>
      <c r="C44" s="19" t="s">
        <v>109</v>
      </c>
      <c r="D44" s="9">
        <v>49500</v>
      </c>
      <c r="E44" s="9">
        <v>44550</v>
      </c>
      <c r="F44" s="9">
        <v>24750</v>
      </c>
      <c r="G44" s="9">
        <v>19800</v>
      </c>
      <c r="H44" s="44">
        <f t="shared" si="3"/>
        <v>4950</v>
      </c>
    </row>
    <row r="45" spans="2:8" x14ac:dyDescent="0.3">
      <c r="B45" s="34"/>
      <c r="C45" s="12" t="s">
        <v>110</v>
      </c>
      <c r="D45" s="12">
        <f>D44+((D54-D44)/10)*1</f>
        <v>50600</v>
      </c>
      <c r="E45" s="13">
        <f t="shared" si="0"/>
        <v>45540</v>
      </c>
      <c r="F45" s="13">
        <f t="shared" si="1"/>
        <v>25300</v>
      </c>
      <c r="G45" s="13">
        <f t="shared" si="2"/>
        <v>20240</v>
      </c>
      <c r="H45" s="43">
        <f t="shared" si="3"/>
        <v>5060</v>
      </c>
    </row>
    <row r="46" spans="2:8" x14ac:dyDescent="0.3">
      <c r="B46" s="34"/>
      <c r="C46" s="12" t="s">
        <v>111</v>
      </c>
      <c r="D46" s="12">
        <f>D44+((D54-D44)/10)*2</f>
        <v>51700</v>
      </c>
      <c r="E46" s="13">
        <f t="shared" si="0"/>
        <v>46530</v>
      </c>
      <c r="F46" s="13">
        <f t="shared" si="1"/>
        <v>25850</v>
      </c>
      <c r="G46" s="13">
        <f t="shared" si="2"/>
        <v>20680</v>
      </c>
      <c r="H46" s="43">
        <f t="shared" si="3"/>
        <v>5170</v>
      </c>
    </row>
    <row r="47" spans="2:8" x14ac:dyDescent="0.3">
      <c r="B47" s="34"/>
      <c r="C47" s="12" t="s">
        <v>112</v>
      </c>
      <c r="D47" s="12">
        <f>D44+((D54-D44)/10)*3</f>
        <v>52800</v>
      </c>
      <c r="E47" s="13">
        <f t="shared" si="0"/>
        <v>47520</v>
      </c>
      <c r="F47" s="13">
        <f t="shared" si="1"/>
        <v>26400</v>
      </c>
      <c r="G47" s="13">
        <f t="shared" si="2"/>
        <v>21120</v>
      </c>
      <c r="H47" s="43">
        <f t="shared" si="3"/>
        <v>5280</v>
      </c>
    </row>
    <row r="48" spans="2:8" x14ac:dyDescent="0.3">
      <c r="B48" s="34"/>
      <c r="C48" s="12" t="s">
        <v>113</v>
      </c>
      <c r="D48" s="12">
        <f>D44+((D54-D44)/10)*4</f>
        <v>53900</v>
      </c>
      <c r="E48" s="13">
        <f t="shared" si="0"/>
        <v>48510</v>
      </c>
      <c r="F48" s="13">
        <f t="shared" si="1"/>
        <v>26950</v>
      </c>
      <c r="G48" s="13">
        <f t="shared" si="2"/>
        <v>21560</v>
      </c>
      <c r="H48" s="43">
        <f t="shared" si="3"/>
        <v>5390</v>
      </c>
    </row>
    <row r="49" spans="2:8" x14ac:dyDescent="0.3">
      <c r="B49" s="34"/>
      <c r="C49" s="12" t="s">
        <v>114</v>
      </c>
      <c r="D49" s="12">
        <f>D44+((D54-D44)/10)*5</f>
        <v>55000</v>
      </c>
      <c r="E49" s="13">
        <f t="shared" si="0"/>
        <v>49500</v>
      </c>
      <c r="F49" s="13">
        <f t="shared" si="1"/>
        <v>27500</v>
      </c>
      <c r="G49" s="13">
        <f t="shared" si="2"/>
        <v>22000</v>
      </c>
      <c r="H49" s="43">
        <f t="shared" si="3"/>
        <v>5500</v>
      </c>
    </row>
    <row r="50" spans="2:8" x14ac:dyDescent="0.3">
      <c r="B50" s="34"/>
      <c r="C50" s="12" t="s">
        <v>115</v>
      </c>
      <c r="D50" s="12">
        <f>D44+((D54-D44)/10)*6</f>
        <v>56100</v>
      </c>
      <c r="E50" s="13">
        <f t="shared" si="0"/>
        <v>50490</v>
      </c>
      <c r="F50" s="13">
        <f t="shared" si="1"/>
        <v>28050</v>
      </c>
      <c r="G50" s="13">
        <f t="shared" si="2"/>
        <v>22440</v>
      </c>
      <c r="H50" s="43">
        <f t="shared" si="3"/>
        <v>5610</v>
      </c>
    </row>
    <row r="51" spans="2:8" x14ac:dyDescent="0.3">
      <c r="B51" s="34"/>
      <c r="C51" s="12" t="s">
        <v>116</v>
      </c>
      <c r="D51" s="12">
        <f>D44+((D54-D44)/10)*7</f>
        <v>57200</v>
      </c>
      <c r="E51" s="13">
        <f t="shared" si="0"/>
        <v>51480</v>
      </c>
      <c r="F51" s="13">
        <f t="shared" si="1"/>
        <v>28600</v>
      </c>
      <c r="G51" s="13">
        <f t="shared" si="2"/>
        <v>22880</v>
      </c>
      <c r="H51" s="43">
        <f t="shared" si="3"/>
        <v>5720</v>
      </c>
    </row>
    <row r="52" spans="2:8" x14ac:dyDescent="0.3">
      <c r="B52" s="34"/>
      <c r="C52" s="12" t="s">
        <v>117</v>
      </c>
      <c r="D52" s="12">
        <f>D44+((D54-D44)/10)*8</f>
        <v>58300</v>
      </c>
      <c r="E52" s="13">
        <f t="shared" si="0"/>
        <v>52470</v>
      </c>
      <c r="F52" s="13">
        <f t="shared" si="1"/>
        <v>29150</v>
      </c>
      <c r="G52" s="13">
        <f t="shared" si="2"/>
        <v>23320</v>
      </c>
      <c r="H52" s="43">
        <f t="shared" si="3"/>
        <v>5830</v>
      </c>
    </row>
    <row r="53" spans="2:8" x14ac:dyDescent="0.3">
      <c r="B53" s="34"/>
      <c r="C53" s="12" t="s">
        <v>118</v>
      </c>
      <c r="D53" s="12">
        <f>D44+((D54-D44)/10)*9</f>
        <v>59400</v>
      </c>
      <c r="E53" s="13">
        <f t="shared" si="0"/>
        <v>53460</v>
      </c>
      <c r="F53" s="13">
        <f t="shared" si="1"/>
        <v>29700</v>
      </c>
      <c r="G53" s="13">
        <f t="shared" si="2"/>
        <v>23760</v>
      </c>
      <c r="H53" s="43">
        <f t="shared" si="3"/>
        <v>5940</v>
      </c>
    </row>
    <row r="54" spans="2:8" x14ac:dyDescent="0.3">
      <c r="B54" s="34"/>
      <c r="C54" s="19" t="s">
        <v>119</v>
      </c>
      <c r="D54" s="9">
        <v>60500</v>
      </c>
      <c r="E54" s="9">
        <v>54450</v>
      </c>
      <c r="F54" s="9">
        <v>30250</v>
      </c>
      <c r="G54" s="9">
        <v>24200</v>
      </c>
      <c r="H54" s="44">
        <f t="shared" si="3"/>
        <v>6050</v>
      </c>
    </row>
    <row r="55" spans="2:8" x14ac:dyDescent="0.3">
      <c r="B55" s="34"/>
      <c r="C55" s="12" t="s">
        <v>120</v>
      </c>
      <c r="D55" s="10">
        <f>$D$54+($D$54*(100/500))</f>
        <v>72600</v>
      </c>
      <c r="E55" s="13">
        <f t="shared" si="0"/>
        <v>65340</v>
      </c>
      <c r="F55" s="13">
        <f t="shared" si="1"/>
        <v>36300</v>
      </c>
      <c r="G55" s="13">
        <f t="shared" si="2"/>
        <v>29040</v>
      </c>
      <c r="H55" s="43">
        <f t="shared" si="3"/>
        <v>7260</v>
      </c>
    </row>
    <row r="56" spans="2:8" x14ac:dyDescent="0.3">
      <c r="B56" s="34"/>
      <c r="C56" s="12" t="s">
        <v>121</v>
      </c>
      <c r="D56" s="10">
        <f>$D$54+($D$54*(200/500))</f>
        <v>84700</v>
      </c>
      <c r="E56" s="13">
        <f t="shared" si="0"/>
        <v>76230</v>
      </c>
      <c r="F56" s="13">
        <f t="shared" si="1"/>
        <v>42350</v>
      </c>
      <c r="G56" s="13">
        <f t="shared" si="2"/>
        <v>33880</v>
      </c>
      <c r="H56" s="43">
        <f t="shared" si="3"/>
        <v>8470</v>
      </c>
    </row>
    <row r="57" spans="2:8" x14ac:dyDescent="0.3">
      <c r="B57" s="34"/>
      <c r="C57" s="12" t="s">
        <v>122</v>
      </c>
      <c r="D57" s="10">
        <f>$D$54+($D$54*(300/500))</f>
        <v>96800</v>
      </c>
      <c r="E57" s="13">
        <f t="shared" si="0"/>
        <v>87120</v>
      </c>
      <c r="F57" s="13">
        <f t="shared" si="1"/>
        <v>48400</v>
      </c>
      <c r="G57" s="13">
        <f t="shared" si="2"/>
        <v>38720</v>
      </c>
      <c r="H57" s="43">
        <f t="shared" si="3"/>
        <v>9680</v>
      </c>
    </row>
    <row r="58" spans="2:8" x14ac:dyDescent="0.3">
      <c r="B58" s="34"/>
      <c r="C58" s="12" t="s">
        <v>123</v>
      </c>
      <c r="D58" s="10">
        <f>$D$54+($D$54*(400/500))</f>
        <v>108900</v>
      </c>
      <c r="E58" s="13">
        <f t="shared" si="0"/>
        <v>98010</v>
      </c>
      <c r="F58" s="13">
        <f t="shared" si="1"/>
        <v>54450</v>
      </c>
      <c r="G58" s="13">
        <f t="shared" si="2"/>
        <v>43560</v>
      </c>
      <c r="H58" s="43">
        <f t="shared" si="3"/>
        <v>10890</v>
      </c>
    </row>
    <row r="59" spans="2:8" x14ac:dyDescent="0.3">
      <c r="B59" s="34"/>
      <c r="C59" s="12" t="s">
        <v>124</v>
      </c>
      <c r="D59" s="10">
        <f>$D$54+($D$54*(500/500))</f>
        <v>121000</v>
      </c>
      <c r="E59" s="13">
        <f t="shared" si="0"/>
        <v>108900</v>
      </c>
      <c r="F59" s="13">
        <f t="shared" si="1"/>
        <v>60500</v>
      </c>
      <c r="G59" s="13">
        <f t="shared" si="2"/>
        <v>48400</v>
      </c>
      <c r="H59" s="43">
        <f t="shared" si="3"/>
        <v>12100</v>
      </c>
    </row>
    <row r="60" spans="2:8" x14ac:dyDescent="0.3">
      <c r="B60" s="34"/>
      <c r="C60" s="12" t="s">
        <v>125</v>
      </c>
      <c r="D60" s="10">
        <f>$D$54+($D$54*(600/500))</f>
        <v>133100</v>
      </c>
      <c r="E60" s="13">
        <f t="shared" ref="E60:E64" si="4">D60*0.9</f>
        <v>119790</v>
      </c>
      <c r="F60" s="13">
        <f t="shared" ref="F60:F64" si="5">E60*5/9</f>
        <v>66550</v>
      </c>
      <c r="G60" s="13">
        <f t="shared" ref="G60:G64" si="6">E60*4/9</f>
        <v>53240</v>
      </c>
      <c r="H60" s="43">
        <f t="shared" si="3"/>
        <v>13310</v>
      </c>
    </row>
    <row r="61" spans="2:8" x14ac:dyDescent="0.3">
      <c r="B61" s="34"/>
      <c r="C61" s="12" t="s">
        <v>126</v>
      </c>
      <c r="D61" s="10">
        <f>$D$54+($D$54*(700/500))</f>
        <v>145200</v>
      </c>
      <c r="E61" s="13">
        <f t="shared" si="4"/>
        <v>130680</v>
      </c>
      <c r="F61" s="13">
        <f t="shared" si="5"/>
        <v>72600</v>
      </c>
      <c r="G61" s="13">
        <f t="shared" si="6"/>
        <v>58080</v>
      </c>
      <c r="H61" s="43">
        <f t="shared" si="3"/>
        <v>14520</v>
      </c>
    </row>
    <row r="62" spans="2:8" x14ac:dyDescent="0.3">
      <c r="B62" s="34"/>
      <c r="C62" s="12" t="s">
        <v>127</v>
      </c>
      <c r="D62" s="10">
        <f>$D$54+($D$54*(800/500))</f>
        <v>157300</v>
      </c>
      <c r="E62" s="13">
        <f t="shared" si="4"/>
        <v>141570</v>
      </c>
      <c r="F62" s="13">
        <f t="shared" si="5"/>
        <v>78650</v>
      </c>
      <c r="G62" s="13">
        <f t="shared" si="6"/>
        <v>62920</v>
      </c>
      <c r="H62" s="43">
        <f t="shared" si="3"/>
        <v>15730</v>
      </c>
    </row>
    <row r="63" spans="2:8" x14ac:dyDescent="0.3">
      <c r="B63" s="34"/>
      <c r="C63" s="12" t="s">
        <v>128</v>
      </c>
      <c r="D63" s="10">
        <f>$D$54+($D$54*(900/500))</f>
        <v>169400</v>
      </c>
      <c r="E63" s="13">
        <f t="shared" si="4"/>
        <v>152460</v>
      </c>
      <c r="F63" s="13">
        <f t="shared" si="5"/>
        <v>84700</v>
      </c>
      <c r="G63" s="13">
        <f t="shared" si="6"/>
        <v>67760</v>
      </c>
      <c r="H63" s="43">
        <f t="shared" si="3"/>
        <v>16940</v>
      </c>
    </row>
    <row r="64" spans="2:8" x14ac:dyDescent="0.3">
      <c r="B64" s="34"/>
      <c r="C64" s="12" t="s">
        <v>129</v>
      </c>
      <c r="D64" s="10">
        <f>$D$54+($D$54*(1000/500))</f>
        <v>181500</v>
      </c>
      <c r="E64" s="13">
        <f t="shared" si="4"/>
        <v>163350</v>
      </c>
      <c r="F64" s="13">
        <f t="shared" si="5"/>
        <v>90750</v>
      </c>
      <c r="G64" s="13">
        <f t="shared" si="6"/>
        <v>72600</v>
      </c>
      <c r="H64" s="43">
        <f t="shared" si="3"/>
        <v>18150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9C24-3D1C-4064-8596-12ECDB9D8365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5.25" style="4" bestFit="1" customWidth="1"/>
    <col min="3" max="3" width="10.625" style="4" bestFit="1" customWidth="1"/>
    <col min="4" max="4" width="14.625" style="4" bestFit="1" customWidth="1"/>
    <col min="5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66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600</v>
      </c>
      <c r="E5" s="13">
        <f t="shared" ref="E5:E59" si="0">D5*0.9</f>
        <v>540</v>
      </c>
      <c r="F5" s="13">
        <f t="shared" ref="F5:F59" si="1">E5*5/9</f>
        <v>300</v>
      </c>
      <c r="G5" s="13">
        <f t="shared" ref="G5:G59" si="2">E5*4/9</f>
        <v>240</v>
      </c>
      <c r="H5" s="43">
        <f>D5*0.1</f>
        <v>60</v>
      </c>
    </row>
    <row r="6" spans="2:8" s="7" customFormat="1" x14ac:dyDescent="0.3">
      <c r="B6" s="34"/>
      <c r="C6" s="12" t="s">
        <v>71</v>
      </c>
      <c r="D6" s="12">
        <f>D4+((D14-D4)/10)*2</f>
        <v>1200</v>
      </c>
      <c r="E6" s="13">
        <f t="shared" si="0"/>
        <v>1080</v>
      </c>
      <c r="F6" s="13">
        <f t="shared" si="1"/>
        <v>600</v>
      </c>
      <c r="G6" s="13">
        <f t="shared" si="2"/>
        <v>480</v>
      </c>
      <c r="H6" s="43">
        <f t="shared" ref="H6:H64" si="3">D6*0.1</f>
        <v>120</v>
      </c>
    </row>
    <row r="7" spans="2:8" s="7" customFormat="1" x14ac:dyDescent="0.3">
      <c r="B7" s="34"/>
      <c r="C7" s="12" t="s">
        <v>72</v>
      </c>
      <c r="D7" s="12">
        <f>D4+((D14-D4)/10)*3</f>
        <v>1800</v>
      </c>
      <c r="E7" s="13">
        <f t="shared" si="0"/>
        <v>1620</v>
      </c>
      <c r="F7" s="13">
        <f t="shared" si="1"/>
        <v>900</v>
      </c>
      <c r="G7" s="13">
        <f t="shared" si="2"/>
        <v>720</v>
      </c>
      <c r="H7" s="43">
        <f t="shared" si="3"/>
        <v>180</v>
      </c>
    </row>
    <row r="8" spans="2:8" s="7" customFormat="1" x14ac:dyDescent="0.3">
      <c r="B8" s="34"/>
      <c r="C8" s="12" t="s">
        <v>73</v>
      </c>
      <c r="D8" s="12">
        <f>D4+((D14-D4)/10)*4</f>
        <v>2400</v>
      </c>
      <c r="E8" s="13">
        <f t="shared" si="0"/>
        <v>2160</v>
      </c>
      <c r="F8" s="13">
        <f t="shared" si="1"/>
        <v>1200</v>
      </c>
      <c r="G8" s="13">
        <f t="shared" si="2"/>
        <v>960</v>
      </c>
      <c r="H8" s="43">
        <f t="shared" si="3"/>
        <v>240</v>
      </c>
    </row>
    <row r="9" spans="2:8" s="7" customFormat="1" x14ac:dyDescent="0.3">
      <c r="B9" s="34"/>
      <c r="C9" s="12" t="s">
        <v>74</v>
      </c>
      <c r="D9" s="12">
        <f>D4+((D14-D4)/10)*5</f>
        <v>3000</v>
      </c>
      <c r="E9" s="13">
        <f t="shared" si="0"/>
        <v>2700</v>
      </c>
      <c r="F9" s="13">
        <f t="shared" si="1"/>
        <v>1500</v>
      </c>
      <c r="G9" s="13">
        <f t="shared" si="2"/>
        <v>1200</v>
      </c>
      <c r="H9" s="43">
        <f t="shared" si="3"/>
        <v>300</v>
      </c>
    </row>
    <row r="10" spans="2:8" s="7" customFormat="1" x14ac:dyDescent="0.3">
      <c r="B10" s="34"/>
      <c r="C10" s="12" t="s">
        <v>75</v>
      </c>
      <c r="D10" s="12">
        <f>D4+((D14-D4)/10)*6</f>
        <v>3600</v>
      </c>
      <c r="E10" s="13">
        <f t="shared" si="0"/>
        <v>3240</v>
      </c>
      <c r="F10" s="13">
        <f t="shared" si="1"/>
        <v>1800</v>
      </c>
      <c r="G10" s="13">
        <f t="shared" si="2"/>
        <v>1440</v>
      </c>
      <c r="H10" s="43">
        <f t="shared" si="3"/>
        <v>360</v>
      </c>
    </row>
    <row r="11" spans="2:8" s="7" customFormat="1" x14ac:dyDescent="0.3">
      <c r="B11" s="34"/>
      <c r="C11" s="12" t="s">
        <v>76</v>
      </c>
      <c r="D11" s="12">
        <f>D4+((D14-D4)/10)*7</f>
        <v>4200</v>
      </c>
      <c r="E11" s="13">
        <f t="shared" si="0"/>
        <v>3780</v>
      </c>
      <c r="F11" s="13">
        <f t="shared" si="1"/>
        <v>2100</v>
      </c>
      <c r="G11" s="13">
        <f t="shared" si="2"/>
        <v>1680</v>
      </c>
      <c r="H11" s="43">
        <f t="shared" si="3"/>
        <v>420</v>
      </c>
    </row>
    <row r="12" spans="2:8" s="7" customFormat="1" x14ac:dyDescent="0.3">
      <c r="B12" s="34"/>
      <c r="C12" s="12" t="s">
        <v>77</v>
      </c>
      <c r="D12" s="12">
        <f>D4+((D14-D4)/10)*8</f>
        <v>4800</v>
      </c>
      <c r="E12" s="13">
        <f t="shared" si="0"/>
        <v>4320</v>
      </c>
      <c r="F12" s="13">
        <f t="shared" si="1"/>
        <v>2400</v>
      </c>
      <c r="G12" s="13">
        <f t="shared" si="2"/>
        <v>1920</v>
      </c>
      <c r="H12" s="43">
        <f t="shared" si="3"/>
        <v>480</v>
      </c>
    </row>
    <row r="13" spans="2:8" s="7" customFormat="1" x14ac:dyDescent="0.3">
      <c r="B13" s="34"/>
      <c r="C13" s="12" t="s">
        <v>78</v>
      </c>
      <c r="D13" s="12">
        <f>D4+((D14-D4)/10)*9</f>
        <v>5400</v>
      </c>
      <c r="E13" s="13">
        <f t="shared" si="0"/>
        <v>4860</v>
      </c>
      <c r="F13" s="13">
        <f t="shared" si="1"/>
        <v>2700</v>
      </c>
      <c r="G13" s="13">
        <f t="shared" si="2"/>
        <v>2160</v>
      </c>
      <c r="H13" s="43">
        <f t="shared" si="3"/>
        <v>540</v>
      </c>
    </row>
    <row r="14" spans="2:8" x14ac:dyDescent="0.3">
      <c r="B14" s="34"/>
      <c r="C14" s="19" t="s">
        <v>79</v>
      </c>
      <c r="D14" s="9">
        <v>6000</v>
      </c>
      <c r="E14" s="9">
        <v>5400</v>
      </c>
      <c r="F14" s="9">
        <v>3000</v>
      </c>
      <c r="G14" s="9">
        <v>2400</v>
      </c>
      <c r="H14" s="44">
        <f t="shared" si="3"/>
        <v>600</v>
      </c>
    </row>
    <row r="15" spans="2:8" x14ac:dyDescent="0.3">
      <c r="B15" s="34"/>
      <c r="C15" s="12" t="s">
        <v>80</v>
      </c>
      <c r="D15" s="12">
        <f>D14+((D24-D14)/10)*1</f>
        <v>6290</v>
      </c>
      <c r="E15" s="13">
        <f t="shared" si="0"/>
        <v>5661</v>
      </c>
      <c r="F15" s="13">
        <f t="shared" si="1"/>
        <v>3145</v>
      </c>
      <c r="G15" s="13">
        <f t="shared" si="2"/>
        <v>2516</v>
      </c>
      <c r="H15" s="43">
        <f t="shared" si="3"/>
        <v>629</v>
      </c>
    </row>
    <row r="16" spans="2:8" x14ac:dyDescent="0.3">
      <c r="B16" s="34"/>
      <c r="C16" s="12" t="s">
        <v>81</v>
      </c>
      <c r="D16" s="12">
        <f>D14+((D24-D14)/10)*2</f>
        <v>6580</v>
      </c>
      <c r="E16" s="13">
        <f t="shared" si="0"/>
        <v>5922</v>
      </c>
      <c r="F16" s="13">
        <f t="shared" si="1"/>
        <v>3290</v>
      </c>
      <c r="G16" s="13">
        <f t="shared" si="2"/>
        <v>2632</v>
      </c>
      <c r="H16" s="43">
        <f t="shared" si="3"/>
        <v>658</v>
      </c>
    </row>
    <row r="17" spans="2:8" x14ac:dyDescent="0.3">
      <c r="B17" s="34"/>
      <c r="C17" s="12" t="s">
        <v>82</v>
      </c>
      <c r="D17" s="12">
        <f>D14+((D24-D14)/10)*3</f>
        <v>6870</v>
      </c>
      <c r="E17" s="13">
        <f t="shared" si="0"/>
        <v>6183</v>
      </c>
      <c r="F17" s="13">
        <f t="shared" si="1"/>
        <v>3435</v>
      </c>
      <c r="G17" s="13">
        <f t="shared" si="2"/>
        <v>2748</v>
      </c>
      <c r="H17" s="43">
        <f t="shared" si="3"/>
        <v>687</v>
      </c>
    </row>
    <row r="18" spans="2:8" x14ac:dyDescent="0.3">
      <c r="B18" s="34"/>
      <c r="C18" s="12" t="s">
        <v>83</v>
      </c>
      <c r="D18" s="12">
        <f>D14+((D24-D14)/10)*4</f>
        <v>7160</v>
      </c>
      <c r="E18" s="13">
        <f t="shared" si="0"/>
        <v>6444</v>
      </c>
      <c r="F18" s="13">
        <f t="shared" si="1"/>
        <v>3580</v>
      </c>
      <c r="G18" s="13">
        <f t="shared" si="2"/>
        <v>2864</v>
      </c>
      <c r="H18" s="43">
        <f t="shared" si="3"/>
        <v>716</v>
      </c>
    </row>
    <row r="19" spans="2:8" x14ac:dyDescent="0.3">
      <c r="B19" s="34"/>
      <c r="C19" s="12" t="s">
        <v>84</v>
      </c>
      <c r="D19" s="12">
        <f>D14+((D24-D14)/10)*5</f>
        <v>7450</v>
      </c>
      <c r="E19" s="13">
        <f t="shared" si="0"/>
        <v>6705</v>
      </c>
      <c r="F19" s="13">
        <f t="shared" si="1"/>
        <v>3725</v>
      </c>
      <c r="G19" s="13">
        <f t="shared" si="2"/>
        <v>2980</v>
      </c>
      <c r="H19" s="43">
        <f t="shared" si="3"/>
        <v>745</v>
      </c>
    </row>
    <row r="20" spans="2:8" x14ac:dyDescent="0.3">
      <c r="B20" s="34"/>
      <c r="C20" s="12" t="s">
        <v>85</v>
      </c>
      <c r="D20" s="12">
        <f>D14+((D24-D14)/10)*6</f>
        <v>7740</v>
      </c>
      <c r="E20" s="13">
        <f t="shared" si="0"/>
        <v>6966</v>
      </c>
      <c r="F20" s="13">
        <f t="shared" si="1"/>
        <v>3870</v>
      </c>
      <c r="G20" s="13">
        <f t="shared" si="2"/>
        <v>3096</v>
      </c>
      <c r="H20" s="43">
        <f t="shared" si="3"/>
        <v>774</v>
      </c>
    </row>
    <row r="21" spans="2:8" x14ac:dyDescent="0.3">
      <c r="B21" s="34"/>
      <c r="C21" s="12" t="s">
        <v>86</v>
      </c>
      <c r="D21" s="12">
        <f>D14+((D24-D14)/10)*7</f>
        <v>8030</v>
      </c>
      <c r="E21" s="13">
        <f t="shared" si="0"/>
        <v>7227</v>
      </c>
      <c r="F21" s="13">
        <f t="shared" si="1"/>
        <v>4015</v>
      </c>
      <c r="G21" s="13">
        <f t="shared" si="2"/>
        <v>3212</v>
      </c>
      <c r="H21" s="43">
        <f t="shared" si="3"/>
        <v>803</v>
      </c>
    </row>
    <row r="22" spans="2:8" x14ac:dyDescent="0.3">
      <c r="B22" s="34"/>
      <c r="C22" s="12" t="s">
        <v>87</v>
      </c>
      <c r="D22" s="12">
        <f>D14+((D24-D14)/10)*8</f>
        <v>8320</v>
      </c>
      <c r="E22" s="13">
        <f t="shared" si="0"/>
        <v>7488</v>
      </c>
      <c r="F22" s="13">
        <f t="shared" si="1"/>
        <v>4160</v>
      </c>
      <c r="G22" s="13">
        <f t="shared" si="2"/>
        <v>3328</v>
      </c>
      <c r="H22" s="43">
        <f t="shared" si="3"/>
        <v>832</v>
      </c>
    </row>
    <row r="23" spans="2:8" x14ac:dyDescent="0.3">
      <c r="B23" s="34"/>
      <c r="C23" s="12" t="s">
        <v>88</v>
      </c>
      <c r="D23" s="12">
        <f>D14+((D24-D14)/10)*9</f>
        <v>8610</v>
      </c>
      <c r="E23" s="13">
        <f t="shared" si="0"/>
        <v>7749</v>
      </c>
      <c r="F23" s="13">
        <f t="shared" si="1"/>
        <v>4305</v>
      </c>
      <c r="G23" s="13">
        <f t="shared" si="2"/>
        <v>3444</v>
      </c>
      <c r="H23" s="43">
        <f t="shared" si="3"/>
        <v>861</v>
      </c>
    </row>
    <row r="24" spans="2:8" x14ac:dyDescent="0.3">
      <c r="B24" s="34"/>
      <c r="C24" s="19" t="s">
        <v>89</v>
      </c>
      <c r="D24" s="9">
        <v>8900</v>
      </c>
      <c r="E24" s="9">
        <v>8010</v>
      </c>
      <c r="F24" s="9">
        <v>4450</v>
      </c>
      <c r="G24" s="9">
        <v>3560</v>
      </c>
      <c r="H24" s="44">
        <f t="shared" si="3"/>
        <v>890</v>
      </c>
    </row>
    <row r="25" spans="2:8" x14ac:dyDescent="0.3">
      <c r="B25" s="34"/>
      <c r="C25" s="12" t="s">
        <v>90</v>
      </c>
      <c r="D25" s="12">
        <f>D24+((D34-D24)/10)*1</f>
        <v>9160</v>
      </c>
      <c r="E25" s="13">
        <f t="shared" si="0"/>
        <v>8244</v>
      </c>
      <c r="F25" s="13">
        <f t="shared" si="1"/>
        <v>4580</v>
      </c>
      <c r="G25" s="13">
        <f t="shared" si="2"/>
        <v>3664</v>
      </c>
      <c r="H25" s="43">
        <f t="shared" si="3"/>
        <v>916</v>
      </c>
    </row>
    <row r="26" spans="2:8" x14ac:dyDescent="0.3">
      <c r="B26" s="34"/>
      <c r="C26" s="12" t="s">
        <v>91</v>
      </c>
      <c r="D26" s="12">
        <f>D24+((D34-D24)/10)*2</f>
        <v>9420</v>
      </c>
      <c r="E26" s="13">
        <f t="shared" si="0"/>
        <v>8478</v>
      </c>
      <c r="F26" s="13">
        <f t="shared" si="1"/>
        <v>4710</v>
      </c>
      <c r="G26" s="13">
        <f t="shared" si="2"/>
        <v>3768</v>
      </c>
      <c r="H26" s="43">
        <f t="shared" si="3"/>
        <v>942</v>
      </c>
    </row>
    <row r="27" spans="2:8" x14ac:dyDescent="0.3">
      <c r="B27" s="34"/>
      <c r="C27" s="12" t="s">
        <v>92</v>
      </c>
      <c r="D27" s="12">
        <f>D24+((D34-D24)/10)*3</f>
        <v>9680</v>
      </c>
      <c r="E27" s="13">
        <f t="shared" si="0"/>
        <v>8712</v>
      </c>
      <c r="F27" s="13">
        <f t="shared" si="1"/>
        <v>4840</v>
      </c>
      <c r="G27" s="13">
        <f t="shared" si="2"/>
        <v>3872</v>
      </c>
      <c r="H27" s="43">
        <f t="shared" si="3"/>
        <v>968</v>
      </c>
    </row>
    <row r="28" spans="2:8" x14ac:dyDescent="0.3">
      <c r="B28" s="34"/>
      <c r="C28" s="12" t="s">
        <v>93</v>
      </c>
      <c r="D28" s="12">
        <f>D24+((D34-D24)/10)*4</f>
        <v>9940</v>
      </c>
      <c r="E28" s="13">
        <f t="shared" si="0"/>
        <v>8946</v>
      </c>
      <c r="F28" s="13">
        <f t="shared" si="1"/>
        <v>4970</v>
      </c>
      <c r="G28" s="13">
        <f t="shared" si="2"/>
        <v>3976</v>
      </c>
      <c r="H28" s="43">
        <f t="shared" si="3"/>
        <v>994</v>
      </c>
    </row>
    <row r="29" spans="2:8" x14ac:dyDescent="0.3">
      <c r="B29" s="34"/>
      <c r="C29" s="12" t="s">
        <v>94</v>
      </c>
      <c r="D29" s="12">
        <f>D24+((D34-D24)/10)*5</f>
        <v>10200</v>
      </c>
      <c r="E29" s="13">
        <f t="shared" si="0"/>
        <v>9180</v>
      </c>
      <c r="F29" s="13">
        <f t="shared" si="1"/>
        <v>5100</v>
      </c>
      <c r="G29" s="13">
        <f t="shared" si="2"/>
        <v>4080</v>
      </c>
      <c r="H29" s="43">
        <f t="shared" si="3"/>
        <v>1020</v>
      </c>
    </row>
    <row r="30" spans="2:8" x14ac:dyDescent="0.3">
      <c r="B30" s="34"/>
      <c r="C30" s="12" t="s">
        <v>95</v>
      </c>
      <c r="D30" s="12">
        <f>D24+((D34-D24)/10)*6</f>
        <v>10460</v>
      </c>
      <c r="E30" s="13">
        <f t="shared" si="0"/>
        <v>9414</v>
      </c>
      <c r="F30" s="13">
        <f t="shared" si="1"/>
        <v>5230</v>
      </c>
      <c r="G30" s="13">
        <f t="shared" si="2"/>
        <v>4184</v>
      </c>
      <c r="H30" s="43">
        <f t="shared" si="3"/>
        <v>1046</v>
      </c>
    </row>
    <row r="31" spans="2:8" x14ac:dyDescent="0.3">
      <c r="B31" s="34"/>
      <c r="C31" s="12" t="s">
        <v>96</v>
      </c>
      <c r="D31" s="12">
        <f>D24+((D34-D24)/10)*7</f>
        <v>10720</v>
      </c>
      <c r="E31" s="13">
        <f t="shared" si="0"/>
        <v>9648</v>
      </c>
      <c r="F31" s="13">
        <f t="shared" si="1"/>
        <v>5360</v>
      </c>
      <c r="G31" s="13">
        <f t="shared" si="2"/>
        <v>4288</v>
      </c>
      <c r="H31" s="43">
        <f t="shared" si="3"/>
        <v>1072</v>
      </c>
    </row>
    <row r="32" spans="2:8" x14ac:dyDescent="0.3">
      <c r="B32" s="34"/>
      <c r="C32" s="12" t="s">
        <v>97</v>
      </c>
      <c r="D32" s="12">
        <f>D24+((D34-D24)/10)*8</f>
        <v>10980</v>
      </c>
      <c r="E32" s="13">
        <f t="shared" si="0"/>
        <v>9882</v>
      </c>
      <c r="F32" s="13">
        <f t="shared" si="1"/>
        <v>5490</v>
      </c>
      <c r="G32" s="13">
        <f t="shared" si="2"/>
        <v>4392</v>
      </c>
      <c r="H32" s="43">
        <f t="shared" si="3"/>
        <v>1098</v>
      </c>
    </row>
    <row r="33" spans="2:8" x14ac:dyDescent="0.3">
      <c r="B33" s="34"/>
      <c r="C33" s="12" t="s">
        <v>98</v>
      </c>
      <c r="D33" s="12">
        <f>D24+((D34-D24)/10)*9</f>
        <v>11240</v>
      </c>
      <c r="E33" s="13">
        <f t="shared" si="0"/>
        <v>10116</v>
      </c>
      <c r="F33" s="13">
        <f t="shared" si="1"/>
        <v>5620</v>
      </c>
      <c r="G33" s="13">
        <f t="shared" si="2"/>
        <v>4496</v>
      </c>
      <c r="H33" s="43">
        <f t="shared" si="3"/>
        <v>1124</v>
      </c>
    </row>
    <row r="34" spans="2:8" x14ac:dyDescent="0.3">
      <c r="B34" s="34"/>
      <c r="C34" s="19" t="s">
        <v>99</v>
      </c>
      <c r="D34" s="9">
        <v>11500</v>
      </c>
      <c r="E34" s="9">
        <v>10350</v>
      </c>
      <c r="F34" s="9">
        <v>5750</v>
      </c>
      <c r="G34" s="9">
        <v>4600</v>
      </c>
      <c r="H34" s="44">
        <f t="shared" si="3"/>
        <v>1150</v>
      </c>
    </row>
    <row r="35" spans="2:8" x14ac:dyDescent="0.3">
      <c r="B35" s="34"/>
      <c r="C35" s="12" t="s">
        <v>100</v>
      </c>
      <c r="D35" s="12">
        <f>D34+((D44-D34)/10)*1</f>
        <v>11760</v>
      </c>
      <c r="E35" s="13">
        <f t="shared" si="0"/>
        <v>10584</v>
      </c>
      <c r="F35" s="13">
        <f t="shared" si="1"/>
        <v>5880</v>
      </c>
      <c r="G35" s="13">
        <f t="shared" si="2"/>
        <v>4704</v>
      </c>
      <c r="H35" s="43">
        <f t="shared" si="3"/>
        <v>1176</v>
      </c>
    </row>
    <row r="36" spans="2:8" x14ac:dyDescent="0.3">
      <c r="B36" s="34"/>
      <c r="C36" s="12" t="s">
        <v>101</v>
      </c>
      <c r="D36" s="12">
        <f>D34+((D44-D34)/10)*2</f>
        <v>12020</v>
      </c>
      <c r="E36" s="13">
        <f t="shared" si="0"/>
        <v>10818</v>
      </c>
      <c r="F36" s="13">
        <f t="shared" si="1"/>
        <v>6010</v>
      </c>
      <c r="G36" s="13">
        <f t="shared" si="2"/>
        <v>4808</v>
      </c>
      <c r="H36" s="43">
        <f t="shared" si="3"/>
        <v>1202</v>
      </c>
    </row>
    <row r="37" spans="2:8" x14ac:dyDescent="0.3">
      <c r="B37" s="34"/>
      <c r="C37" s="12" t="s">
        <v>102</v>
      </c>
      <c r="D37" s="12">
        <f>D34+((D44-D34)/10)*3</f>
        <v>12280</v>
      </c>
      <c r="E37" s="13">
        <f t="shared" si="0"/>
        <v>11052</v>
      </c>
      <c r="F37" s="13">
        <f t="shared" si="1"/>
        <v>6140</v>
      </c>
      <c r="G37" s="13">
        <f t="shared" si="2"/>
        <v>4912</v>
      </c>
      <c r="H37" s="43">
        <f t="shared" si="3"/>
        <v>1228</v>
      </c>
    </row>
    <row r="38" spans="2:8" x14ac:dyDescent="0.3">
      <c r="B38" s="34"/>
      <c r="C38" s="12" t="s">
        <v>103</v>
      </c>
      <c r="D38" s="12">
        <f>D34+((D44-D34)/10)*4</f>
        <v>12540</v>
      </c>
      <c r="E38" s="13">
        <f t="shared" si="0"/>
        <v>11286</v>
      </c>
      <c r="F38" s="13">
        <f t="shared" si="1"/>
        <v>6270</v>
      </c>
      <c r="G38" s="13">
        <f t="shared" si="2"/>
        <v>5016</v>
      </c>
      <c r="H38" s="43">
        <f t="shared" si="3"/>
        <v>1254</v>
      </c>
    </row>
    <row r="39" spans="2:8" x14ac:dyDescent="0.3">
      <c r="B39" s="34"/>
      <c r="C39" s="12" t="s">
        <v>104</v>
      </c>
      <c r="D39" s="12">
        <f>D34+((D44-D34)/10)*5</f>
        <v>12800</v>
      </c>
      <c r="E39" s="13">
        <f t="shared" si="0"/>
        <v>11520</v>
      </c>
      <c r="F39" s="13">
        <f t="shared" si="1"/>
        <v>6400</v>
      </c>
      <c r="G39" s="13">
        <f t="shared" si="2"/>
        <v>5120</v>
      </c>
      <c r="H39" s="43">
        <f t="shared" si="3"/>
        <v>1280</v>
      </c>
    </row>
    <row r="40" spans="2:8" x14ac:dyDescent="0.3">
      <c r="B40" s="34"/>
      <c r="C40" s="12" t="s">
        <v>105</v>
      </c>
      <c r="D40" s="12">
        <f>D34+((D44-D34)/10)*6</f>
        <v>13060</v>
      </c>
      <c r="E40" s="13">
        <f t="shared" si="0"/>
        <v>11754</v>
      </c>
      <c r="F40" s="13">
        <f t="shared" si="1"/>
        <v>6530</v>
      </c>
      <c r="G40" s="13">
        <f t="shared" si="2"/>
        <v>5224</v>
      </c>
      <c r="H40" s="43">
        <f t="shared" si="3"/>
        <v>1306</v>
      </c>
    </row>
    <row r="41" spans="2:8" x14ac:dyDescent="0.3">
      <c r="B41" s="34"/>
      <c r="C41" s="12" t="s">
        <v>106</v>
      </c>
      <c r="D41" s="12">
        <f>D34+((D44-D34)/10)*7</f>
        <v>13320</v>
      </c>
      <c r="E41" s="13">
        <f t="shared" si="0"/>
        <v>11988</v>
      </c>
      <c r="F41" s="13">
        <f t="shared" si="1"/>
        <v>6660</v>
      </c>
      <c r="G41" s="13">
        <f t="shared" si="2"/>
        <v>5328</v>
      </c>
      <c r="H41" s="43">
        <f t="shared" si="3"/>
        <v>1332</v>
      </c>
    </row>
    <row r="42" spans="2:8" x14ac:dyDescent="0.3">
      <c r="B42" s="34"/>
      <c r="C42" s="12" t="s">
        <v>107</v>
      </c>
      <c r="D42" s="12">
        <f>D34+((D44-D34)/10)*8</f>
        <v>13580</v>
      </c>
      <c r="E42" s="13">
        <f t="shared" si="0"/>
        <v>12222</v>
      </c>
      <c r="F42" s="13">
        <f t="shared" si="1"/>
        <v>6790</v>
      </c>
      <c r="G42" s="13">
        <f t="shared" si="2"/>
        <v>5432</v>
      </c>
      <c r="H42" s="43">
        <f t="shared" si="3"/>
        <v>1358</v>
      </c>
    </row>
    <row r="43" spans="2:8" x14ac:dyDescent="0.3">
      <c r="B43" s="34"/>
      <c r="C43" s="12" t="s">
        <v>108</v>
      </c>
      <c r="D43" s="12">
        <f>D34+((D44-D34)/10)*9</f>
        <v>13840</v>
      </c>
      <c r="E43" s="13">
        <f t="shared" si="0"/>
        <v>12456</v>
      </c>
      <c r="F43" s="13">
        <f t="shared" si="1"/>
        <v>6920</v>
      </c>
      <c r="G43" s="13">
        <f t="shared" si="2"/>
        <v>5536</v>
      </c>
      <c r="H43" s="43">
        <f t="shared" si="3"/>
        <v>1384</v>
      </c>
    </row>
    <row r="44" spans="2:8" x14ac:dyDescent="0.3">
      <c r="B44" s="34"/>
      <c r="C44" s="19" t="s">
        <v>109</v>
      </c>
      <c r="D44" s="9">
        <v>14100</v>
      </c>
      <c r="E44" s="9">
        <v>12690</v>
      </c>
      <c r="F44" s="9">
        <v>7050</v>
      </c>
      <c r="G44" s="9">
        <v>5640</v>
      </c>
      <c r="H44" s="44">
        <f t="shared" si="3"/>
        <v>1410</v>
      </c>
    </row>
    <row r="45" spans="2:8" x14ac:dyDescent="0.3">
      <c r="B45" s="34"/>
      <c r="C45" s="12" t="s">
        <v>110</v>
      </c>
      <c r="D45" s="12">
        <f>D44+((D54-D44)/10)*1</f>
        <v>14280</v>
      </c>
      <c r="E45" s="13">
        <f t="shared" si="0"/>
        <v>12852</v>
      </c>
      <c r="F45" s="13">
        <f t="shared" si="1"/>
        <v>7140</v>
      </c>
      <c r="G45" s="13">
        <f t="shared" si="2"/>
        <v>5712</v>
      </c>
      <c r="H45" s="43">
        <f t="shared" si="3"/>
        <v>1428</v>
      </c>
    </row>
    <row r="46" spans="2:8" x14ac:dyDescent="0.3">
      <c r="B46" s="34"/>
      <c r="C46" s="12" t="s">
        <v>111</v>
      </c>
      <c r="D46" s="12">
        <f>D44+((D54-D44)/10)*2</f>
        <v>14460</v>
      </c>
      <c r="E46" s="13">
        <f t="shared" si="0"/>
        <v>13014</v>
      </c>
      <c r="F46" s="13">
        <f t="shared" si="1"/>
        <v>7230</v>
      </c>
      <c r="G46" s="13">
        <f t="shared" si="2"/>
        <v>5784</v>
      </c>
      <c r="H46" s="43">
        <f t="shared" si="3"/>
        <v>1446</v>
      </c>
    </row>
    <row r="47" spans="2:8" x14ac:dyDescent="0.3">
      <c r="B47" s="34"/>
      <c r="C47" s="12" t="s">
        <v>112</v>
      </c>
      <c r="D47" s="12">
        <f>D44+((D54-D44)/10)*3</f>
        <v>14640</v>
      </c>
      <c r="E47" s="13">
        <f t="shared" si="0"/>
        <v>13176</v>
      </c>
      <c r="F47" s="13">
        <f t="shared" si="1"/>
        <v>7320</v>
      </c>
      <c r="G47" s="13">
        <f t="shared" si="2"/>
        <v>5856</v>
      </c>
      <c r="H47" s="43">
        <f t="shared" si="3"/>
        <v>1464</v>
      </c>
    </row>
    <row r="48" spans="2:8" x14ac:dyDescent="0.3">
      <c r="B48" s="34"/>
      <c r="C48" s="12" t="s">
        <v>113</v>
      </c>
      <c r="D48" s="12">
        <f>D44+((D54-D44)/10)*4</f>
        <v>14820</v>
      </c>
      <c r="E48" s="13">
        <f t="shared" si="0"/>
        <v>13338</v>
      </c>
      <c r="F48" s="13">
        <f t="shared" si="1"/>
        <v>7410</v>
      </c>
      <c r="G48" s="13">
        <f t="shared" si="2"/>
        <v>5928</v>
      </c>
      <c r="H48" s="43">
        <f t="shared" si="3"/>
        <v>1482</v>
      </c>
    </row>
    <row r="49" spans="2:8" x14ac:dyDescent="0.3">
      <c r="B49" s="34"/>
      <c r="C49" s="12" t="s">
        <v>114</v>
      </c>
      <c r="D49" s="12">
        <f>D44+((D54-D44)/10)*5</f>
        <v>15000</v>
      </c>
      <c r="E49" s="13">
        <f t="shared" si="0"/>
        <v>13500</v>
      </c>
      <c r="F49" s="13">
        <f t="shared" si="1"/>
        <v>7500</v>
      </c>
      <c r="G49" s="13">
        <f t="shared" si="2"/>
        <v>6000</v>
      </c>
      <c r="H49" s="43">
        <f t="shared" si="3"/>
        <v>1500</v>
      </c>
    </row>
    <row r="50" spans="2:8" x14ac:dyDescent="0.3">
      <c r="B50" s="34"/>
      <c r="C50" s="12" t="s">
        <v>115</v>
      </c>
      <c r="D50" s="12">
        <f>D44+((D54-D44)/10)*6</f>
        <v>15180</v>
      </c>
      <c r="E50" s="13">
        <f t="shared" si="0"/>
        <v>13662</v>
      </c>
      <c r="F50" s="13">
        <f t="shared" si="1"/>
        <v>7590</v>
      </c>
      <c r="G50" s="13">
        <f t="shared" si="2"/>
        <v>6072</v>
      </c>
      <c r="H50" s="43">
        <f t="shared" si="3"/>
        <v>1518</v>
      </c>
    </row>
    <row r="51" spans="2:8" x14ac:dyDescent="0.3">
      <c r="B51" s="34"/>
      <c r="C51" s="12" t="s">
        <v>116</v>
      </c>
      <c r="D51" s="12">
        <f>D44+((D54-D44)/10)*7</f>
        <v>15360</v>
      </c>
      <c r="E51" s="13">
        <f t="shared" si="0"/>
        <v>13824</v>
      </c>
      <c r="F51" s="13">
        <f t="shared" si="1"/>
        <v>7680</v>
      </c>
      <c r="G51" s="13">
        <f t="shared" si="2"/>
        <v>6144</v>
      </c>
      <c r="H51" s="43">
        <f t="shared" si="3"/>
        <v>1536</v>
      </c>
    </row>
    <row r="52" spans="2:8" x14ac:dyDescent="0.3">
      <c r="B52" s="34"/>
      <c r="C52" s="12" t="s">
        <v>117</v>
      </c>
      <c r="D52" s="12">
        <f>D44+((D54-D44)/10)*8</f>
        <v>15540</v>
      </c>
      <c r="E52" s="13">
        <f t="shared" si="0"/>
        <v>13986</v>
      </c>
      <c r="F52" s="13">
        <f t="shared" si="1"/>
        <v>7770</v>
      </c>
      <c r="G52" s="13">
        <f t="shared" si="2"/>
        <v>6216</v>
      </c>
      <c r="H52" s="43">
        <f t="shared" si="3"/>
        <v>1554</v>
      </c>
    </row>
    <row r="53" spans="2:8" x14ac:dyDescent="0.3">
      <c r="B53" s="34"/>
      <c r="C53" s="12" t="s">
        <v>118</v>
      </c>
      <c r="D53" s="12">
        <f>D44+((D54-D44)/10)*9</f>
        <v>15720</v>
      </c>
      <c r="E53" s="13">
        <f t="shared" si="0"/>
        <v>14148</v>
      </c>
      <c r="F53" s="13">
        <f t="shared" si="1"/>
        <v>7860</v>
      </c>
      <c r="G53" s="13">
        <f t="shared" si="2"/>
        <v>6288</v>
      </c>
      <c r="H53" s="43">
        <f t="shared" si="3"/>
        <v>1572</v>
      </c>
    </row>
    <row r="54" spans="2:8" x14ac:dyDescent="0.3">
      <c r="B54" s="34"/>
      <c r="C54" s="19" t="s">
        <v>119</v>
      </c>
      <c r="D54" s="9">
        <v>15900</v>
      </c>
      <c r="E54" s="9">
        <v>14310</v>
      </c>
      <c r="F54" s="9">
        <v>7950</v>
      </c>
      <c r="G54" s="9">
        <v>6360</v>
      </c>
      <c r="H54" s="44">
        <f t="shared" si="3"/>
        <v>1590</v>
      </c>
    </row>
    <row r="55" spans="2:8" x14ac:dyDescent="0.3">
      <c r="B55" s="34"/>
      <c r="C55" s="12" t="s">
        <v>120</v>
      </c>
      <c r="D55" s="10">
        <f>$D$54+($D$54*(100/500))</f>
        <v>19080</v>
      </c>
      <c r="E55" s="13">
        <f t="shared" si="0"/>
        <v>17172</v>
      </c>
      <c r="F55" s="13">
        <f t="shared" si="1"/>
        <v>9540</v>
      </c>
      <c r="G55" s="13">
        <f t="shared" si="2"/>
        <v>7632</v>
      </c>
      <c r="H55" s="43">
        <f t="shared" si="3"/>
        <v>1908</v>
      </c>
    </row>
    <row r="56" spans="2:8" x14ac:dyDescent="0.3">
      <c r="B56" s="34"/>
      <c r="C56" s="12" t="s">
        <v>121</v>
      </c>
      <c r="D56" s="10">
        <f>$D$54+($D$54*(200/500))</f>
        <v>22260</v>
      </c>
      <c r="E56" s="13">
        <f t="shared" si="0"/>
        <v>20034</v>
      </c>
      <c r="F56" s="13">
        <f t="shared" si="1"/>
        <v>11130</v>
      </c>
      <c r="G56" s="13">
        <f t="shared" si="2"/>
        <v>8904</v>
      </c>
      <c r="H56" s="43">
        <f t="shared" si="3"/>
        <v>2226</v>
      </c>
    </row>
    <row r="57" spans="2:8" x14ac:dyDescent="0.3">
      <c r="B57" s="34"/>
      <c r="C57" s="12" t="s">
        <v>122</v>
      </c>
      <c r="D57" s="10">
        <f>$D$54+($D$54*(300/500))</f>
        <v>25440</v>
      </c>
      <c r="E57" s="13">
        <f t="shared" si="0"/>
        <v>22896</v>
      </c>
      <c r="F57" s="13">
        <f t="shared" si="1"/>
        <v>12720</v>
      </c>
      <c r="G57" s="13">
        <f t="shared" si="2"/>
        <v>10176</v>
      </c>
      <c r="H57" s="43">
        <f t="shared" si="3"/>
        <v>2544</v>
      </c>
    </row>
    <row r="58" spans="2:8" x14ac:dyDescent="0.3">
      <c r="B58" s="34"/>
      <c r="C58" s="12" t="s">
        <v>123</v>
      </c>
      <c r="D58" s="10">
        <f>$D$54+($D$54*(400/500))</f>
        <v>28620</v>
      </c>
      <c r="E58" s="13">
        <f t="shared" si="0"/>
        <v>25758</v>
      </c>
      <c r="F58" s="13">
        <f t="shared" si="1"/>
        <v>14310</v>
      </c>
      <c r="G58" s="13">
        <f t="shared" si="2"/>
        <v>11448</v>
      </c>
      <c r="H58" s="43">
        <f t="shared" si="3"/>
        <v>2862</v>
      </c>
    </row>
    <row r="59" spans="2:8" x14ac:dyDescent="0.3">
      <c r="B59" s="34"/>
      <c r="C59" s="12" t="s">
        <v>124</v>
      </c>
      <c r="D59" s="10">
        <f>$D$54+($D$54*(500/500))</f>
        <v>31800</v>
      </c>
      <c r="E59" s="13">
        <f t="shared" si="0"/>
        <v>28620</v>
      </c>
      <c r="F59" s="13">
        <f t="shared" si="1"/>
        <v>15900</v>
      </c>
      <c r="G59" s="13">
        <f t="shared" si="2"/>
        <v>12720</v>
      </c>
      <c r="H59" s="43">
        <f t="shared" si="3"/>
        <v>3180</v>
      </c>
    </row>
    <row r="60" spans="2:8" x14ac:dyDescent="0.3">
      <c r="B60" s="34"/>
      <c r="C60" s="12" t="s">
        <v>125</v>
      </c>
      <c r="D60" s="10">
        <f>$D$54+($D$54*(600/500))</f>
        <v>34980</v>
      </c>
      <c r="E60" s="13">
        <f t="shared" ref="E60:E64" si="4">D60*0.9</f>
        <v>31482</v>
      </c>
      <c r="F60" s="13">
        <f t="shared" ref="F60:F64" si="5">E60*5/9</f>
        <v>17490</v>
      </c>
      <c r="G60" s="13">
        <f t="shared" ref="G60:G64" si="6">E60*4/9</f>
        <v>13992</v>
      </c>
      <c r="H60" s="43">
        <f t="shared" si="3"/>
        <v>3498</v>
      </c>
    </row>
    <row r="61" spans="2:8" x14ac:dyDescent="0.3">
      <c r="B61" s="34"/>
      <c r="C61" s="12" t="s">
        <v>126</v>
      </c>
      <c r="D61" s="10">
        <f>$D$54+($D$54*(700/500))</f>
        <v>38160</v>
      </c>
      <c r="E61" s="13">
        <f t="shared" si="4"/>
        <v>34344</v>
      </c>
      <c r="F61" s="13">
        <f t="shared" si="5"/>
        <v>19080</v>
      </c>
      <c r="G61" s="13">
        <f t="shared" si="6"/>
        <v>15264</v>
      </c>
      <c r="H61" s="43">
        <f t="shared" si="3"/>
        <v>3816</v>
      </c>
    </row>
    <row r="62" spans="2:8" x14ac:dyDescent="0.3">
      <c r="B62" s="34"/>
      <c r="C62" s="12" t="s">
        <v>127</v>
      </c>
      <c r="D62" s="10">
        <f>$D$54+($D$54*(800/500))</f>
        <v>41340</v>
      </c>
      <c r="E62" s="13">
        <f t="shared" si="4"/>
        <v>37206</v>
      </c>
      <c r="F62" s="13">
        <f t="shared" si="5"/>
        <v>20670</v>
      </c>
      <c r="G62" s="13">
        <f t="shared" si="6"/>
        <v>16536</v>
      </c>
      <c r="H62" s="43">
        <f t="shared" si="3"/>
        <v>4134</v>
      </c>
    </row>
    <row r="63" spans="2:8" x14ac:dyDescent="0.3">
      <c r="B63" s="34"/>
      <c r="C63" s="12" t="s">
        <v>128</v>
      </c>
      <c r="D63" s="10">
        <f>$D$54+($D$54*(900/500))</f>
        <v>44520</v>
      </c>
      <c r="E63" s="13">
        <f t="shared" si="4"/>
        <v>40068</v>
      </c>
      <c r="F63" s="13">
        <f t="shared" si="5"/>
        <v>22260</v>
      </c>
      <c r="G63" s="13">
        <f t="shared" si="6"/>
        <v>17808</v>
      </c>
      <c r="H63" s="43">
        <f t="shared" si="3"/>
        <v>4452</v>
      </c>
    </row>
    <row r="64" spans="2:8" x14ac:dyDescent="0.3">
      <c r="B64" s="34"/>
      <c r="C64" s="12" t="s">
        <v>129</v>
      </c>
      <c r="D64" s="10">
        <f>$D$54+($D$54*(1000/500))</f>
        <v>47700</v>
      </c>
      <c r="E64" s="13">
        <f t="shared" si="4"/>
        <v>42930</v>
      </c>
      <c r="F64" s="13">
        <f t="shared" si="5"/>
        <v>23850</v>
      </c>
      <c r="G64" s="13">
        <f t="shared" si="6"/>
        <v>19080</v>
      </c>
      <c r="H64" s="43">
        <f t="shared" si="3"/>
        <v>4770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1E5B-F84F-475D-9600-A2C13A605947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8.625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28" t="s">
        <v>0</v>
      </c>
      <c r="C2" s="28" t="s">
        <v>1</v>
      </c>
      <c r="D2" s="28" t="s">
        <v>69</v>
      </c>
      <c r="E2" s="30" t="s">
        <v>2</v>
      </c>
      <c r="F2" s="31"/>
      <c r="G2" s="32"/>
      <c r="H2" s="28" t="s">
        <v>146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4" t="s">
        <v>67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43">
        <v>0</v>
      </c>
    </row>
    <row r="5" spans="2:8" s="7" customFormat="1" x14ac:dyDescent="0.3">
      <c r="B5" s="34"/>
      <c r="C5" s="12" t="s">
        <v>70</v>
      </c>
      <c r="D5" s="12">
        <f>D4+((D14-D4)/10)*1</f>
        <v>269.7</v>
      </c>
      <c r="E5" s="13">
        <f t="shared" ref="E5:E59" si="0">D5*0.9</f>
        <v>242.73</v>
      </c>
      <c r="F5" s="13">
        <f t="shared" ref="F5:F59" si="1">E5*5/9</f>
        <v>134.85</v>
      </c>
      <c r="G5" s="13">
        <f t="shared" ref="G5:G59" si="2">E5*4/9</f>
        <v>107.88</v>
      </c>
      <c r="H5" s="43">
        <f>D5*0.1</f>
        <v>26.97</v>
      </c>
    </row>
    <row r="6" spans="2:8" s="7" customFormat="1" x14ac:dyDescent="0.3">
      <c r="B6" s="34"/>
      <c r="C6" s="12" t="s">
        <v>71</v>
      </c>
      <c r="D6" s="12">
        <f>D4+((D14-D4)/10)*2</f>
        <v>539.4</v>
      </c>
      <c r="E6" s="13">
        <f t="shared" si="0"/>
        <v>485.46</v>
      </c>
      <c r="F6" s="13">
        <f t="shared" si="1"/>
        <v>269.7</v>
      </c>
      <c r="G6" s="13">
        <f t="shared" si="2"/>
        <v>215.76</v>
      </c>
      <c r="H6" s="43">
        <f t="shared" ref="H6:H64" si="3">D6*0.1</f>
        <v>53.94</v>
      </c>
    </row>
    <row r="7" spans="2:8" s="7" customFormat="1" x14ac:dyDescent="0.3">
      <c r="B7" s="34"/>
      <c r="C7" s="12" t="s">
        <v>72</v>
      </c>
      <c r="D7" s="12">
        <f>D4+((D14-D4)/10)*3</f>
        <v>809.09999999999991</v>
      </c>
      <c r="E7" s="13">
        <f t="shared" si="0"/>
        <v>728.18999999999994</v>
      </c>
      <c r="F7" s="13">
        <f t="shared" si="1"/>
        <v>404.54999999999995</v>
      </c>
      <c r="G7" s="13">
        <f t="shared" si="2"/>
        <v>323.64</v>
      </c>
      <c r="H7" s="43">
        <f t="shared" si="3"/>
        <v>80.91</v>
      </c>
    </row>
    <row r="8" spans="2:8" s="7" customFormat="1" x14ac:dyDescent="0.3">
      <c r="B8" s="34"/>
      <c r="C8" s="12" t="s">
        <v>73</v>
      </c>
      <c r="D8" s="12">
        <f>D4+((D14-D4)/10)*4</f>
        <v>1078.8</v>
      </c>
      <c r="E8" s="13">
        <f t="shared" si="0"/>
        <v>970.92</v>
      </c>
      <c r="F8" s="13">
        <f t="shared" si="1"/>
        <v>539.4</v>
      </c>
      <c r="G8" s="13">
        <f t="shared" si="2"/>
        <v>431.52</v>
      </c>
      <c r="H8" s="43">
        <f t="shared" si="3"/>
        <v>107.88</v>
      </c>
    </row>
    <row r="9" spans="2:8" s="7" customFormat="1" x14ac:dyDescent="0.3">
      <c r="B9" s="34"/>
      <c r="C9" s="12" t="s">
        <v>74</v>
      </c>
      <c r="D9" s="12">
        <f>D4+((D14-D4)/10)*5</f>
        <v>1348.5</v>
      </c>
      <c r="E9" s="13">
        <f t="shared" si="0"/>
        <v>1213.6500000000001</v>
      </c>
      <c r="F9" s="13">
        <f t="shared" si="1"/>
        <v>674.25</v>
      </c>
      <c r="G9" s="13">
        <f t="shared" si="2"/>
        <v>539.40000000000009</v>
      </c>
      <c r="H9" s="43">
        <f t="shared" si="3"/>
        <v>134.85</v>
      </c>
    </row>
    <row r="10" spans="2:8" s="7" customFormat="1" x14ac:dyDescent="0.3">
      <c r="B10" s="34"/>
      <c r="C10" s="12" t="s">
        <v>75</v>
      </c>
      <c r="D10" s="12">
        <f>D4+((D14-D4)/10)*6</f>
        <v>1618.1999999999998</v>
      </c>
      <c r="E10" s="13">
        <f t="shared" si="0"/>
        <v>1456.3799999999999</v>
      </c>
      <c r="F10" s="13">
        <f t="shared" si="1"/>
        <v>809.09999999999991</v>
      </c>
      <c r="G10" s="13">
        <f t="shared" si="2"/>
        <v>647.28</v>
      </c>
      <c r="H10" s="43">
        <f t="shared" si="3"/>
        <v>161.82</v>
      </c>
    </row>
    <row r="11" spans="2:8" s="7" customFormat="1" x14ac:dyDescent="0.3">
      <c r="B11" s="34"/>
      <c r="C11" s="12" t="s">
        <v>76</v>
      </c>
      <c r="D11" s="12">
        <f>D4+((D14-D4)/10)*7</f>
        <v>1887.8999999999999</v>
      </c>
      <c r="E11" s="13">
        <f t="shared" si="0"/>
        <v>1699.11</v>
      </c>
      <c r="F11" s="13">
        <f t="shared" si="1"/>
        <v>943.94999999999993</v>
      </c>
      <c r="G11" s="13">
        <f t="shared" si="2"/>
        <v>755.16</v>
      </c>
      <c r="H11" s="43">
        <f t="shared" si="3"/>
        <v>188.79</v>
      </c>
    </row>
    <row r="12" spans="2:8" s="7" customFormat="1" x14ac:dyDescent="0.3">
      <c r="B12" s="34"/>
      <c r="C12" s="12" t="s">
        <v>77</v>
      </c>
      <c r="D12" s="12">
        <f>D4+((D14-D4)/10)*8</f>
        <v>2157.6</v>
      </c>
      <c r="E12" s="13">
        <f t="shared" si="0"/>
        <v>1941.84</v>
      </c>
      <c r="F12" s="13">
        <f t="shared" si="1"/>
        <v>1078.8</v>
      </c>
      <c r="G12" s="13">
        <f t="shared" si="2"/>
        <v>863.04</v>
      </c>
      <c r="H12" s="43">
        <f t="shared" si="3"/>
        <v>215.76</v>
      </c>
    </row>
    <row r="13" spans="2:8" s="7" customFormat="1" x14ac:dyDescent="0.3">
      <c r="B13" s="34"/>
      <c r="C13" s="12" t="s">
        <v>78</v>
      </c>
      <c r="D13" s="12">
        <f>D4+((D14-D4)/10)*9</f>
        <v>2427.2999999999997</v>
      </c>
      <c r="E13" s="13">
        <f t="shared" si="0"/>
        <v>2184.5699999999997</v>
      </c>
      <c r="F13" s="13">
        <f t="shared" si="1"/>
        <v>1213.6499999999999</v>
      </c>
      <c r="G13" s="13">
        <f t="shared" si="2"/>
        <v>970.91999999999985</v>
      </c>
      <c r="H13" s="43">
        <f t="shared" si="3"/>
        <v>242.73</v>
      </c>
    </row>
    <row r="14" spans="2:8" x14ac:dyDescent="0.3">
      <c r="B14" s="34"/>
      <c r="C14" s="19" t="s">
        <v>79</v>
      </c>
      <c r="D14" s="9">
        <v>2697</v>
      </c>
      <c r="E14" s="9">
        <v>2427</v>
      </c>
      <c r="F14" s="9">
        <v>1349</v>
      </c>
      <c r="G14" s="9">
        <v>1079</v>
      </c>
      <c r="H14" s="44">
        <f t="shared" si="3"/>
        <v>269.7</v>
      </c>
    </row>
    <row r="15" spans="2:8" x14ac:dyDescent="0.3">
      <c r="B15" s="34"/>
      <c r="C15" s="12" t="s">
        <v>80</v>
      </c>
      <c r="D15" s="12">
        <f>D14+((D24-D14)/10)*1</f>
        <v>2820.1</v>
      </c>
      <c r="E15" s="13">
        <f t="shared" si="0"/>
        <v>2538.09</v>
      </c>
      <c r="F15" s="13">
        <f t="shared" si="1"/>
        <v>1410.0500000000002</v>
      </c>
      <c r="G15" s="13">
        <f t="shared" si="2"/>
        <v>1128.04</v>
      </c>
      <c r="H15" s="43">
        <f t="shared" si="3"/>
        <v>282.01</v>
      </c>
    </row>
    <row r="16" spans="2:8" x14ac:dyDescent="0.3">
      <c r="B16" s="34"/>
      <c r="C16" s="12" t="s">
        <v>81</v>
      </c>
      <c r="D16" s="12">
        <f>D14+((D24-D14)/10)*2</f>
        <v>2943.2</v>
      </c>
      <c r="E16" s="13">
        <f t="shared" si="0"/>
        <v>2648.88</v>
      </c>
      <c r="F16" s="13">
        <f t="shared" si="1"/>
        <v>1471.6000000000001</v>
      </c>
      <c r="G16" s="13">
        <f t="shared" si="2"/>
        <v>1177.28</v>
      </c>
      <c r="H16" s="43">
        <f t="shared" si="3"/>
        <v>294.32</v>
      </c>
    </row>
    <row r="17" spans="2:8" x14ac:dyDescent="0.3">
      <c r="B17" s="34"/>
      <c r="C17" s="12" t="s">
        <v>82</v>
      </c>
      <c r="D17" s="12">
        <f>D14+((D24-D14)/10)*3</f>
        <v>3066.3</v>
      </c>
      <c r="E17" s="13">
        <f t="shared" si="0"/>
        <v>2759.67</v>
      </c>
      <c r="F17" s="13">
        <f t="shared" si="1"/>
        <v>1533.15</v>
      </c>
      <c r="G17" s="13">
        <f t="shared" si="2"/>
        <v>1226.52</v>
      </c>
      <c r="H17" s="43">
        <f t="shared" si="3"/>
        <v>306.63000000000005</v>
      </c>
    </row>
    <row r="18" spans="2:8" x14ac:dyDescent="0.3">
      <c r="B18" s="34"/>
      <c r="C18" s="12" t="s">
        <v>83</v>
      </c>
      <c r="D18" s="12">
        <f>D14+((D24-D14)/10)*4</f>
        <v>3189.4</v>
      </c>
      <c r="E18" s="13">
        <f t="shared" si="0"/>
        <v>2870.46</v>
      </c>
      <c r="F18" s="13">
        <f t="shared" si="1"/>
        <v>1594.6999999999998</v>
      </c>
      <c r="G18" s="13">
        <f t="shared" si="2"/>
        <v>1275.76</v>
      </c>
      <c r="H18" s="43">
        <f t="shared" si="3"/>
        <v>318.94000000000005</v>
      </c>
    </row>
    <row r="19" spans="2:8" x14ac:dyDescent="0.3">
      <c r="B19" s="34"/>
      <c r="C19" s="12" t="s">
        <v>84</v>
      </c>
      <c r="D19" s="12">
        <f>D14+((D24-D14)/10)*5</f>
        <v>3312.5</v>
      </c>
      <c r="E19" s="13">
        <f t="shared" si="0"/>
        <v>2981.25</v>
      </c>
      <c r="F19" s="13">
        <f t="shared" si="1"/>
        <v>1656.25</v>
      </c>
      <c r="G19" s="13">
        <f t="shared" si="2"/>
        <v>1325</v>
      </c>
      <c r="H19" s="43">
        <f t="shared" si="3"/>
        <v>331.25</v>
      </c>
    </row>
    <row r="20" spans="2:8" x14ac:dyDescent="0.3">
      <c r="B20" s="34"/>
      <c r="C20" s="12" t="s">
        <v>85</v>
      </c>
      <c r="D20" s="12">
        <f>D14+((D24-D14)/10)*6</f>
        <v>3435.6</v>
      </c>
      <c r="E20" s="13">
        <f t="shared" si="0"/>
        <v>3092.04</v>
      </c>
      <c r="F20" s="13">
        <f t="shared" si="1"/>
        <v>1717.8000000000002</v>
      </c>
      <c r="G20" s="13">
        <f t="shared" si="2"/>
        <v>1374.24</v>
      </c>
      <c r="H20" s="43">
        <f t="shared" si="3"/>
        <v>343.56</v>
      </c>
    </row>
    <row r="21" spans="2:8" x14ac:dyDescent="0.3">
      <c r="B21" s="34"/>
      <c r="C21" s="12" t="s">
        <v>86</v>
      </c>
      <c r="D21" s="12">
        <f>D14+((D24-D14)/10)*7</f>
        <v>3558.7</v>
      </c>
      <c r="E21" s="13">
        <f t="shared" si="0"/>
        <v>3202.83</v>
      </c>
      <c r="F21" s="13">
        <f t="shared" si="1"/>
        <v>1779.35</v>
      </c>
      <c r="G21" s="13">
        <f t="shared" si="2"/>
        <v>1423.48</v>
      </c>
      <c r="H21" s="43">
        <f t="shared" si="3"/>
        <v>355.87</v>
      </c>
    </row>
    <row r="22" spans="2:8" x14ac:dyDescent="0.3">
      <c r="B22" s="34"/>
      <c r="C22" s="12" t="s">
        <v>87</v>
      </c>
      <c r="D22" s="12">
        <f>D14+((D24-D14)/10)*8</f>
        <v>3681.8</v>
      </c>
      <c r="E22" s="13">
        <f t="shared" si="0"/>
        <v>3313.6200000000003</v>
      </c>
      <c r="F22" s="13">
        <f t="shared" si="1"/>
        <v>1840.9000000000003</v>
      </c>
      <c r="G22" s="13">
        <f t="shared" si="2"/>
        <v>1472.7200000000003</v>
      </c>
      <c r="H22" s="43">
        <f t="shared" si="3"/>
        <v>368.18000000000006</v>
      </c>
    </row>
    <row r="23" spans="2:8" x14ac:dyDescent="0.3">
      <c r="B23" s="34"/>
      <c r="C23" s="12" t="s">
        <v>88</v>
      </c>
      <c r="D23" s="12">
        <f>D14+((D24-D14)/10)*9</f>
        <v>3804.8999999999996</v>
      </c>
      <c r="E23" s="13">
        <f t="shared" si="0"/>
        <v>3424.41</v>
      </c>
      <c r="F23" s="13">
        <f t="shared" si="1"/>
        <v>1902.4499999999998</v>
      </c>
      <c r="G23" s="13">
        <f t="shared" si="2"/>
        <v>1521.96</v>
      </c>
      <c r="H23" s="43">
        <f t="shared" si="3"/>
        <v>380.49</v>
      </c>
    </row>
    <row r="24" spans="2:8" x14ac:dyDescent="0.3">
      <c r="B24" s="34"/>
      <c r="C24" s="19" t="s">
        <v>89</v>
      </c>
      <c r="D24" s="9">
        <v>3928</v>
      </c>
      <c r="E24" s="9">
        <v>3535</v>
      </c>
      <c r="F24" s="9">
        <v>1964</v>
      </c>
      <c r="G24" s="9">
        <v>1571</v>
      </c>
      <c r="H24" s="44">
        <f t="shared" si="3"/>
        <v>392.8</v>
      </c>
    </row>
    <row r="25" spans="2:8" x14ac:dyDescent="0.3">
      <c r="B25" s="34"/>
      <c r="C25" s="12" t="s">
        <v>90</v>
      </c>
      <c r="D25" s="12">
        <f>D24+((D34-D24)/10)*1</f>
        <v>4013.9</v>
      </c>
      <c r="E25" s="13">
        <f t="shared" si="0"/>
        <v>3612.51</v>
      </c>
      <c r="F25" s="13">
        <f t="shared" si="1"/>
        <v>2006.9500000000003</v>
      </c>
      <c r="G25" s="13">
        <f t="shared" si="2"/>
        <v>1605.5600000000002</v>
      </c>
      <c r="H25" s="43">
        <f t="shared" si="3"/>
        <v>401.39000000000004</v>
      </c>
    </row>
    <row r="26" spans="2:8" x14ac:dyDescent="0.3">
      <c r="B26" s="34"/>
      <c r="C26" s="12" t="s">
        <v>91</v>
      </c>
      <c r="D26" s="12">
        <f>D24+((D34-D24)/10)*2</f>
        <v>4099.8</v>
      </c>
      <c r="E26" s="13">
        <f t="shared" si="0"/>
        <v>3689.82</v>
      </c>
      <c r="F26" s="13">
        <f t="shared" si="1"/>
        <v>2049.9</v>
      </c>
      <c r="G26" s="13">
        <f t="shared" si="2"/>
        <v>1639.92</v>
      </c>
      <c r="H26" s="43">
        <f t="shared" si="3"/>
        <v>409.98</v>
      </c>
    </row>
    <row r="27" spans="2:8" x14ac:dyDescent="0.3">
      <c r="B27" s="34"/>
      <c r="C27" s="12" t="s">
        <v>92</v>
      </c>
      <c r="D27" s="12">
        <f>D24+((D34-D24)/10)*3</f>
        <v>4185.7</v>
      </c>
      <c r="E27" s="13">
        <f t="shared" si="0"/>
        <v>3767.13</v>
      </c>
      <c r="F27" s="13">
        <f t="shared" si="1"/>
        <v>2092.8500000000004</v>
      </c>
      <c r="G27" s="13">
        <f t="shared" si="2"/>
        <v>1674.28</v>
      </c>
      <c r="H27" s="43">
        <f t="shared" si="3"/>
        <v>418.57</v>
      </c>
    </row>
    <row r="28" spans="2:8" x14ac:dyDescent="0.3">
      <c r="B28" s="34"/>
      <c r="C28" s="12" t="s">
        <v>93</v>
      </c>
      <c r="D28" s="12">
        <f>D24+((D34-D24)/10)*4</f>
        <v>4271.6000000000004</v>
      </c>
      <c r="E28" s="13">
        <f t="shared" si="0"/>
        <v>3844.4400000000005</v>
      </c>
      <c r="F28" s="13">
        <f t="shared" si="1"/>
        <v>2135.8000000000006</v>
      </c>
      <c r="G28" s="13">
        <f t="shared" si="2"/>
        <v>1708.6400000000003</v>
      </c>
      <c r="H28" s="43">
        <f t="shared" si="3"/>
        <v>427.16000000000008</v>
      </c>
    </row>
    <row r="29" spans="2:8" x14ac:dyDescent="0.3">
      <c r="B29" s="34"/>
      <c r="C29" s="12" t="s">
        <v>94</v>
      </c>
      <c r="D29" s="12">
        <f>D24+((D34-D24)/10)*5</f>
        <v>4357.5</v>
      </c>
      <c r="E29" s="13">
        <f t="shared" si="0"/>
        <v>3921.75</v>
      </c>
      <c r="F29" s="13">
        <f t="shared" si="1"/>
        <v>2178.75</v>
      </c>
      <c r="G29" s="13">
        <f t="shared" si="2"/>
        <v>1743</v>
      </c>
      <c r="H29" s="43">
        <f t="shared" si="3"/>
        <v>435.75</v>
      </c>
    </row>
    <row r="30" spans="2:8" x14ac:dyDescent="0.3">
      <c r="B30" s="34"/>
      <c r="C30" s="12" t="s">
        <v>95</v>
      </c>
      <c r="D30" s="12">
        <f>D24+((D34-D24)/10)*6</f>
        <v>4443.3999999999996</v>
      </c>
      <c r="E30" s="13">
        <f t="shared" si="0"/>
        <v>3999.06</v>
      </c>
      <c r="F30" s="13">
        <f t="shared" si="1"/>
        <v>2221.6999999999998</v>
      </c>
      <c r="G30" s="13">
        <f t="shared" si="2"/>
        <v>1777.36</v>
      </c>
      <c r="H30" s="43">
        <f t="shared" si="3"/>
        <v>444.34</v>
      </c>
    </row>
    <row r="31" spans="2:8" x14ac:dyDescent="0.3">
      <c r="B31" s="34"/>
      <c r="C31" s="12" t="s">
        <v>96</v>
      </c>
      <c r="D31" s="12">
        <f>D24+((D34-D24)/10)*7</f>
        <v>4529.3</v>
      </c>
      <c r="E31" s="13">
        <f t="shared" si="0"/>
        <v>4076.3700000000003</v>
      </c>
      <c r="F31" s="13">
        <f t="shared" si="1"/>
        <v>2264.65</v>
      </c>
      <c r="G31" s="13">
        <f t="shared" si="2"/>
        <v>1811.7200000000003</v>
      </c>
      <c r="H31" s="43">
        <f t="shared" si="3"/>
        <v>452.93000000000006</v>
      </c>
    </row>
    <row r="32" spans="2:8" x14ac:dyDescent="0.3">
      <c r="B32" s="34"/>
      <c r="C32" s="12" t="s">
        <v>97</v>
      </c>
      <c r="D32" s="12">
        <f>D24+((D34-D24)/10)*8</f>
        <v>4615.2</v>
      </c>
      <c r="E32" s="13">
        <f t="shared" si="0"/>
        <v>4153.68</v>
      </c>
      <c r="F32" s="13">
        <f t="shared" si="1"/>
        <v>2307.6000000000004</v>
      </c>
      <c r="G32" s="13">
        <f t="shared" si="2"/>
        <v>1846.0800000000002</v>
      </c>
      <c r="H32" s="43">
        <f t="shared" si="3"/>
        <v>461.52</v>
      </c>
    </row>
    <row r="33" spans="2:8" x14ac:dyDescent="0.3">
      <c r="B33" s="34"/>
      <c r="C33" s="12" t="s">
        <v>98</v>
      </c>
      <c r="D33" s="12">
        <f>D24+((D34-D24)/10)*9</f>
        <v>4701.1000000000004</v>
      </c>
      <c r="E33" s="13">
        <f t="shared" si="0"/>
        <v>4230.9900000000007</v>
      </c>
      <c r="F33" s="13">
        <f t="shared" si="1"/>
        <v>2350.5500000000006</v>
      </c>
      <c r="G33" s="13">
        <f t="shared" si="2"/>
        <v>1880.4400000000003</v>
      </c>
      <c r="H33" s="43">
        <f t="shared" si="3"/>
        <v>470.11000000000007</v>
      </c>
    </row>
    <row r="34" spans="2:8" x14ac:dyDescent="0.3">
      <c r="B34" s="34"/>
      <c r="C34" s="19" t="s">
        <v>99</v>
      </c>
      <c r="D34" s="9">
        <v>4787</v>
      </c>
      <c r="E34" s="9">
        <v>4308</v>
      </c>
      <c r="F34" s="9">
        <v>2394</v>
      </c>
      <c r="G34" s="9">
        <v>1915</v>
      </c>
      <c r="H34" s="44">
        <f t="shared" si="3"/>
        <v>478.70000000000005</v>
      </c>
    </row>
    <row r="35" spans="2:8" x14ac:dyDescent="0.3">
      <c r="B35" s="34"/>
      <c r="C35" s="12" t="s">
        <v>100</v>
      </c>
      <c r="D35" s="12">
        <f>D34+((D44-D34)/10)*1</f>
        <v>4932.2</v>
      </c>
      <c r="E35" s="13">
        <f t="shared" si="0"/>
        <v>4438.9799999999996</v>
      </c>
      <c r="F35" s="13">
        <f t="shared" si="1"/>
        <v>2466.1</v>
      </c>
      <c r="G35" s="13">
        <f t="shared" si="2"/>
        <v>1972.8799999999999</v>
      </c>
      <c r="H35" s="43">
        <f t="shared" si="3"/>
        <v>493.22</v>
      </c>
    </row>
    <row r="36" spans="2:8" x14ac:dyDescent="0.3">
      <c r="B36" s="34"/>
      <c r="C36" s="12" t="s">
        <v>101</v>
      </c>
      <c r="D36" s="12">
        <f>D34+((D44-D34)/10)*2</f>
        <v>5077.3999999999996</v>
      </c>
      <c r="E36" s="13">
        <f t="shared" si="0"/>
        <v>4569.66</v>
      </c>
      <c r="F36" s="13">
        <f t="shared" si="1"/>
        <v>2538.6999999999998</v>
      </c>
      <c r="G36" s="13">
        <f t="shared" si="2"/>
        <v>2030.96</v>
      </c>
      <c r="H36" s="43">
        <f t="shared" si="3"/>
        <v>507.74</v>
      </c>
    </row>
    <row r="37" spans="2:8" x14ac:dyDescent="0.3">
      <c r="B37" s="34"/>
      <c r="C37" s="12" t="s">
        <v>102</v>
      </c>
      <c r="D37" s="12">
        <f>D34+((D44-D34)/10)*3</f>
        <v>5222.6000000000004</v>
      </c>
      <c r="E37" s="13">
        <f t="shared" si="0"/>
        <v>4700.34</v>
      </c>
      <c r="F37" s="13">
        <f t="shared" si="1"/>
        <v>2611.3000000000002</v>
      </c>
      <c r="G37" s="13">
        <f t="shared" si="2"/>
        <v>2089.04</v>
      </c>
      <c r="H37" s="43">
        <f t="shared" si="3"/>
        <v>522.2600000000001</v>
      </c>
    </row>
    <row r="38" spans="2:8" x14ac:dyDescent="0.3">
      <c r="B38" s="34"/>
      <c r="C38" s="12" t="s">
        <v>103</v>
      </c>
      <c r="D38" s="12">
        <f>D34+((D44-D34)/10)*4</f>
        <v>5367.8</v>
      </c>
      <c r="E38" s="13">
        <f t="shared" si="0"/>
        <v>4831.0200000000004</v>
      </c>
      <c r="F38" s="13">
        <f t="shared" si="1"/>
        <v>2683.9</v>
      </c>
      <c r="G38" s="13">
        <f t="shared" si="2"/>
        <v>2147.1200000000003</v>
      </c>
      <c r="H38" s="43">
        <f t="shared" si="3"/>
        <v>536.78000000000009</v>
      </c>
    </row>
    <row r="39" spans="2:8" x14ac:dyDescent="0.3">
      <c r="B39" s="34"/>
      <c r="C39" s="12" t="s">
        <v>104</v>
      </c>
      <c r="D39" s="12">
        <f>D34+((D44-D34)/10)*5</f>
        <v>5513</v>
      </c>
      <c r="E39" s="13">
        <f t="shared" si="0"/>
        <v>4961.7</v>
      </c>
      <c r="F39" s="13">
        <f t="shared" si="1"/>
        <v>2756.5</v>
      </c>
      <c r="G39" s="13">
        <f t="shared" si="2"/>
        <v>2205.1999999999998</v>
      </c>
      <c r="H39" s="43">
        <f t="shared" si="3"/>
        <v>551.30000000000007</v>
      </c>
    </row>
    <row r="40" spans="2:8" x14ac:dyDescent="0.3">
      <c r="B40" s="34"/>
      <c r="C40" s="12" t="s">
        <v>105</v>
      </c>
      <c r="D40" s="12">
        <f>D34+((D44-D34)/10)*6</f>
        <v>5658.2</v>
      </c>
      <c r="E40" s="13">
        <f t="shared" si="0"/>
        <v>5092.38</v>
      </c>
      <c r="F40" s="13">
        <f t="shared" si="1"/>
        <v>2829.1000000000004</v>
      </c>
      <c r="G40" s="13">
        <f t="shared" si="2"/>
        <v>2263.2800000000002</v>
      </c>
      <c r="H40" s="43">
        <f t="shared" si="3"/>
        <v>565.82000000000005</v>
      </c>
    </row>
    <row r="41" spans="2:8" x14ac:dyDescent="0.3">
      <c r="B41" s="34"/>
      <c r="C41" s="12" t="s">
        <v>106</v>
      </c>
      <c r="D41" s="12">
        <f>D34+((D44-D34)/10)*7</f>
        <v>5803.4</v>
      </c>
      <c r="E41" s="13">
        <f t="shared" si="0"/>
        <v>5223.0599999999995</v>
      </c>
      <c r="F41" s="13">
        <f t="shared" si="1"/>
        <v>2901.6999999999994</v>
      </c>
      <c r="G41" s="13">
        <f t="shared" si="2"/>
        <v>2321.3599999999997</v>
      </c>
      <c r="H41" s="43">
        <f t="shared" si="3"/>
        <v>580.34</v>
      </c>
    </row>
    <row r="42" spans="2:8" x14ac:dyDescent="0.3">
      <c r="B42" s="34"/>
      <c r="C42" s="12" t="s">
        <v>107</v>
      </c>
      <c r="D42" s="12">
        <f>D34+((D44-D34)/10)*8</f>
        <v>5948.6</v>
      </c>
      <c r="E42" s="13">
        <f t="shared" si="0"/>
        <v>5353.7400000000007</v>
      </c>
      <c r="F42" s="13">
        <f t="shared" si="1"/>
        <v>2974.3000000000006</v>
      </c>
      <c r="G42" s="13">
        <f t="shared" si="2"/>
        <v>2379.4400000000005</v>
      </c>
      <c r="H42" s="43">
        <f t="shared" si="3"/>
        <v>594.86</v>
      </c>
    </row>
    <row r="43" spans="2:8" x14ac:dyDescent="0.3">
      <c r="B43" s="34"/>
      <c r="C43" s="12" t="s">
        <v>108</v>
      </c>
      <c r="D43" s="12">
        <f>D34+((D44-D34)/10)*9</f>
        <v>6093.8</v>
      </c>
      <c r="E43" s="13">
        <f t="shared" si="0"/>
        <v>5484.42</v>
      </c>
      <c r="F43" s="13">
        <f t="shared" si="1"/>
        <v>3046.8999999999996</v>
      </c>
      <c r="G43" s="13">
        <f t="shared" si="2"/>
        <v>2437.52</v>
      </c>
      <c r="H43" s="43">
        <f t="shared" si="3"/>
        <v>609.38</v>
      </c>
    </row>
    <row r="44" spans="2:8" x14ac:dyDescent="0.3">
      <c r="B44" s="34"/>
      <c r="C44" s="19" t="s">
        <v>109</v>
      </c>
      <c r="D44" s="9">
        <v>6239</v>
      </c>
      <c r="E44" s="9">
        <v>5615</v>
      </c>
      <c r="F44" s="9">
        <v>3120</v>
      </c>
      <c r="G44" s="9">
        <v>2496</v>
      </c>
      <c r="H44" s="44">
        <f t="shared" si="3"/>
        <v>623.90000000000009</v>
      </c>
    </row>
    <row r="45" spans="2:8" x14ac:dyDescent="0.3">
      <c r="B45" s="34"/>
      <c r="C45" s="12" t="s">
        <v>110</v>
      </c>
      <c r="D45" s="12">
        <f>D44+((D54-D44)/10)*1</f>
        <v>6371.9</v>
      </c>
      <c r="E45" s="13">
        <f t="shared" si="0"/>
        <v>5734.71</v>
      </c>
      <c r="F45" s="13">
        <f t="shared" si="1"/>
        <v>3185.95</v>
      </c>
      <c r="G45" s="13">
        <f t="shared" si="2"/>
        <v>2548.7600000000002</v>
      </c>
      <c r="H45" s="43">
        <f t="shared" si="3"/>
        <v>637.19000000000005</v>
      </c>
    </row>
    <row r="46" spans="2:8" x14ac:dyDescent="0.3">
      <c r="B46" s="34"/>
      <c r="C46" s="12" t="s">
        <v>111</v>
      </c>
      <c r="D46" s="12">
        <f>D44+((D54-D44)/10)*2</f>
        <v>6504.8</v>
      </c>
      <c r="E46" s="13">
        <f t="shared" si="0"/>
        <v>5854.3200000000006</v>
      </c>
      <c r="F46" s="13">
        <f t="shared" si="1"/>
        <v>3252.4</v>
      </c>
      <c r="G46" s="13">
        <f t="shared" si="2"/>
        <v>2601.92</v>
      </c>
      <c r="H46" s="43">
        <f t="shared" si="3"/>
        <v>650.48</v>
      </c>
    </row>
    <row r="47" spans="2:8" x14ac:dyDescent="0.3">
      <c r="B47" s="34"/>
      <c r="C47" s="12" t="s">
        <v>112</v>
      </c>
      <c r="D47" s="12">
        <f>D44+((D54-D44)/10)*3</f>
        <v>6637.7</v>
      </c>
      <c r="E47" s="13">
        <f t="shared" si="0"/>
        <v>5973.93</v>
      </c>
      <c r="F47" s="13">
        <f t="shared" si="1"/>
        <v>3318.8500000000004</v>
      </c>
      <c r="G47" s="13">
        <f t="shared" si="2"/>
        <v>2655.08</v>
      </c>
      <c r="H47" s="43">
        <f t="shared" si="3"/>
        <v>663.77</v>
      </c>
    </row>
    <row r="48" spans="2:8" x14ac:dyDescent="0.3">
      <c r="B48" s="34"/>
      <c r="C48" s="12" t="s">
        <v>113</v>
      </c>
      <c r="D48" s="12">
        <f>D44+((D54-D44)/10)*4</f>
        <v>6770.6</v>
      </c>
      <c r="E48" s="13">
        <f t="shared" si="0"/>
        <v>6093.5400000000009</v>
      </c>
      <c r="F48" s="13">
        <f t="shared" si="1"/>
        <v>3385.3000000000006</v>
      </c>
      <c r="G48" s="13">
        <f t="shared" si="2"/>
        <v>2708.2400000000002</v>
      </c>
      <c r="H48" s="43">
        <f t="shared" si="3"/>
        <v>677.06000000000006</v>
      </c>
    </row>
    <row r="49" spans="2:8" x14ac:dyDescent="0.3">
      <c r="B49" s="34"/>
      <c r="C49" s="12" t="s">
        <v>114</v>
      </c>
      <c r="D49" s="12">
        <f>D44+((D54-D44)/10)*5</f>
        <v>6903.5</v>
      </c>
      <c r="E49" s="13">
        <f t="shared" si="0"/>
        <v>6213.1500000000005</v>
      </c>
      <c r="F49" s="13">
        <f t="shared" si="1"/>
        <v>3451.7500000000005</v>
      </c>
      <c r="G49" s="13">
        <f t="shared" si="2"/>
        <v>2761.4</v>
      </c>
      <c r="H49" s="43">
        <f t="shared" si="3"/>
        <v>690.35</v>
      </c>
    </row>
    <row r="50" spans="2:8" x14ac:dyDescent="0.3">
      <c r="B50" s="34"/>
      <c r="C50" s="12" t="s">
        <v>115</v>
      </c>
      <c r="D50" s="12">
        <f>D44+((D54-D44)/10)*6</f>
        <v>7036.4</v>
      </c>
      <c r="E50" s="13">
        <f t="shared" si="0"/>
        <v>6332.76</v>
      </c>
      <c r="F50" s="13">
        <f t="shared" si="1"/>
        <v>3518.2000000000003</v>
      </c>
      <c r="G50" s="13">
        <f t="shared" si="2"/>
        <v>2814.56</v>
      </c>
      <c r="H50" s="43">
        <f t="shared" si="3"/>
        <v>703.64</v>
      </c>
    </row>
    <row r="51" spans="2:8" x14ac:dyDescent="0.3">
      <c r="B51" s="34"/>
      <c r="C51" s="12" t="s">
        <v>116</v>
      </c>
      <c r="D51" s="12">
        <f>D44+((D54-D44)/10)*7</f>
        <v>7169.3</v>
      </c>
      <c r="E51" s="13">
        <f t="shared" si="0"/>
        <v>6452.37</v>
      </c>
      <c r="F51" s="13">
        <f t="shared" si="1"/>
        <v>3584.6499999999996</v>
      </c>
      <c r="G51" s="13">
        <f t="shared" si="2"/>
        <v>2867.72</v>
      </c>
      <c r="H51" s="43">
        <f t="shared" si="3"/>
        <v>716.93000000000006</v>
      </c>
    </row>
    <row r="52" spans="2:8" x14ac:dyDescent="0.3">
      <c r="B52" s="34"/>
      <c r="C52" s="12" t="s">
        <v>117</v>
      </c>
      <c r="D52" s="12">
        <f>D44+((D54-D44)/10)*8</f>
        <v>7302.2</v>
      </c>
      <c r="E52" s="13">
        <f t="shared" si="0"/>
        <v>6571.98</v>
      </c>
      <c r="F52" s="13">
        <f t="shared" si="1"/>
        <v>3651.0999999999995</v>
      </c>
      <c r="G52" s="13">
        <f t="shared" si="2"/>
        <v>2920.8799999999997</v>
      </c>
      <c r="H52" s="43">
        <f t="shared" si="3"/>
        <v>730.22</v>
      </c>
    </row>
    <row r="53" spans="2:8" x14ac:dyDescent="0.3">
      <c r="B53" s="34"/>
      <c r="C53" s="12" t="s">
        <v>118</v>
      </c>
      <c r="D53" s="12">
        <f>D44+((D54-D44)/10)*9</f>
        <v>7435.1</v>
      </c>
      <c r="E53" s="13">
        <f t="shared" si="0"/>
        <v>6691.59</v>
      </c>
      <c r="F53" s="13">
        <f t="shared" si="1"/>
        <v>3717.5499999999997</v>
      </c>
      <c r="G53" s="13">
        <f t="shared" si="2"/>
        <v>2974.04</v>
      </c>
      <c r="H53" s="43">
        <f t="shared" si="3"/>
        <v>743.5100000000001</v>
      </c>
    </row>
    <row r="54" spans="2:8" x14ac:dyDescent="0.3">
      <c r="B54" s="34"/>
      <c r="C54" s="19" t="s">
        <v>119</v>
      </c>
      <c r="D54" s="9">
        <v>7568</v>
      </c>
      <c r="E54" s="9">
        <v>6811</v>
      </c>
      <c r="F54" s="9">
        <v>3784</v>
      </c>
      <c r="G54" s="9">
        <v>3027</v>
      </c>
      <c r="H54" s="44">
        <f t="shared" si="3"/>
        <v>756.80000000000007</v>
      </c>
    </row>
    <row r="55" spans="2:8" x14ac:dyDescent="0.3">
      <c r="B55" s="34"/>
      <c r="C55" s="12" t="s">
        <v>120</v>
      </c>
      <c r="D55" s="10">
        <f>$D$54+($D$54*(100/500))</f>
        <v>9081.6</v>
      </c>
      <c r="E55" s="13">
        <f t="shared" si="0"/>
        <v>8173.4400000000005</v>
      </c>
      <c r="F55" s="13">
        <f t="shared" si="1"/>
        <v>4540.8</v>
      </c>
      <c r="G55" s="13">
        <f t="shared" si="2"/>
        <v>3632.6400000000003</v>
      </c>
      <c r="H55" s="43">
        <f t="shared" si="3"/>
        <v>908.16000000000008</v>
      </c>
    </row>
    <row r="56" spans="2:8" x14ac:dyDescent="0.3">
      <c r="B56" s="34"/>
      <c r="C56" s="12" t="s">
        <v>121</v>
      </c>
      <c r="D56" s="10">
        <f>$D$54+($D$54*(200/500))</f>
        <v>10595.2</v>
      </c>
      <c r="E56" s="13">
        <f t="shared" si="0"/>
        <v>9535.68</v>
      </c>
      <c r="F56" s="13">
        <f t="shared" si="1"/>
        <v>5297.6</v>
      </c>
      <c r="G56" s="13">
        <f t="shared" si="2"/>
        <v>4238.08</v>
      </c>
      <c r="H56" s="43">
        <f t="shared" si="3"/>
        <v>1059.5200000000002</v>
      </c>
    </row>
    <row r="57" spans="2:8" x14ac:dyDescent="0.3">
      <c r="B57" s="34"/>
      <c r="C57" s="12" t="s">
        <v>122</v>
      </c>
      <c r="D57" s="10">
        <f>$D$54+($D$54*(300/500))</f>
        <v>12108.8</v>
      </c>
      <c r="E57" s="13">
        <f t="shared" si="0"/>
        <v>10897.92</v>
      </c>
      <c r="F57" s="13">
        <f t="shared" si="1"/>
        <v>6054.4</v>
      </c>
      <c r="G57" s="13">
        <f t="shared" si="2"/>
        <v>4843.5200000000004</v>
      </c>
      <c r="H57" s="43">
        <f t="shared" si="3"/>
        <v>1210.8799999999999</v>
      </c>
    </row>
    <row r="58" spans="2:8" x14ac:dyDescent="0.3">
      <c r="B58" s="34"/>
      <c r="C58" s="12" t="s">
        <v>123</v>
      </c>
      <c r="D58" s="10">
        <f>$D$54+($D$54*(400/500))</f>
        <v>13622.400000000001</v>
      </c>
      <c r="E58" s="13">
        <f t="shared" si="0"/>
        <v>12260.160000000002</v>
      </c>
      <c r="F58" s="13">
        <f t="shared" si="1"/>
        <v>6811.2000000000007</v>
      </c>
      <c r="G58" s="13">
        <f t="shared" si="2"/>
        <v>5448.9600000000009</v>
      </c>
      <c r="H58" s="43">
        <f t="shared" si="3"/>
        <v>1362.2400000000002</v>
      </c>
    </row>
    <row r="59" spans="2:8" x14ac:dyDescent="0.3">
      <c r="B59" s="34"/>
      <c r="C59" s="12" t="s">
        <v>124</v>
      </c>
      <c r="D59" s="10">
        <f>$D$54+($D$54*(500/500))</f>
        <v>15136</v>
      </c>
      <c r="E59" s="13">
        <f t="shared" si="0"/>
        <v>13622.4</v>
      </c>
      <c r="F59" s="13">
        <f t="shared" si="1"/>
        <v>7568</v>
      </c>
      <c r="G59" s="13">
        <f t="shared" si="2"/>
        <v>6054.4</v>
      </c>
      <c r="H59" s="43">
        <f t="shared" si="3"/>
        <v>1513.6000000000001</v>
      </c>
    </row>
    <row r="60" spans="2:8" x14ac:dyDescent="0.3">
      <c r="B60" s="34"/>
      <c r="C60" s="12" t="s">
        <v>125</v>
      </c>
      <c r="D60" s="10">
        <f>$D$54+($D$54*(600/500))</f>
        <v>16649.599999999999</v>
      </c>
      <c r="E60" s="13">
        <f t="shared" ref="E60:E64" si="4">D60*0.9</f>
        <v>14984.64</v>
      </c>
      <c r="F60" s="13">
        <f t="shared" ref="F60:F64" si="5">E60*5/9</f>
        <v>8324.7999999999993</v>
      </c>
      <c r="G60" s="13">
        <f t="shared" ref="G60:G64" si="6">E60*4/9</f>
        <v>6659.84</v>
      </c>
      <c r="H60" s="43">
        <f t="shared" si="3"/>
        <v>1664.96</v>
      </c>
    </row>
    <row r="61" spans="2:8" x14ac:dyDescent="0.3">
      <c r="B61" s="34"/>
      <c r="C61" s="12" t="s">
        <v>126</v>
      </c>
      <c r="D61" s="10">
        <f>$D$54+($D$54*(700/500))</f>
        <v>18163.199999999997</v>
      </c>
      <c r="E61" s="13">
        <f t="shared" si="4"/>
        <v>16346.879999999997</v>
      </c>
      <c r="F61" s="13">
        <f t="shared" si="5"/>
        <v>9081.5999999999985</v>
      </c>
      <c r="G61" s="13">
        <f t="shared" si="6"/>
        <v>7265.2799999999988</v>
      </c>
      <c r="H61" s="43">
        <f t="shared" si="3"/>
        <v>1816.3199999999997</v>
      </c>
    </row>
    <row r="62" spans="2:8" x14ac:dyDescent="0.3">
      <c r="B62" s="34"/>
      <c r="C62" s="12" t="s">
        <v>127</v>
      </c>
      <c r="D62" s="10">
        <f>$D$54+($D$54*(800/500))</f>
        <v>19676.800000000003</v>
      </c>
      <c r="E62" s="13">
        <f t="shared" si="4"/>
        <v>17709.120000000003</v>
      </c>
      <c r="F62" s="13">
        <f t="shared" si="5"/>
        <v>9838.4000000000015</v>
      </c>
      <c r="G62" s="13">
        <f t="shared" si="6"/>
        <v>7870.7200000000012</v>
      </c>
      <c r="H62" s="43">
        <f t="shared" si="3"/>
        <v>1967.6800000000003</v>
      </c>
    </row>
    <row r="63" spans="2:8" x14ac:dyDescent="0.3">
      <c r="B63" s="34"/>
      <c r="C63" s="12" t="s">
        <v>128</v>
      </c>
      <c r="D63" s="10">
        <f>$D$54+($D$54*(900/500))</f>
        <v>21190.400000000001</v>
      </c>
      <c r="E63" s="13">
        <f t="shared" si="4"/>
        <v>19071.36</v>
      </c>
      <c r="F63" s="13">
        <f t="shared" si="5"/>
        <v>10595.2</v>
      </c>
      <c r="G63" s="13">
        <f t="shared" si="6"/>
        <v>8476.16</v>
      </c>
      <c r="H63" s="43">
        <f t="shared" si="3"/>
        <v>2119.0400000000004</v>
      </c>
    </row>
    <row r="64" spans="2:8" x14ac:dyDescent="0.3">
      <c r="B64" s="34"/>
      <c r="C64" s="12" t="s">
        <v>129</v>
      </c>
      <c r="D64" s="10">
        <f>$D$54+($D$54*(1000/500))</f>
        <v>22704</v>
      </c>
      <c r="E64" s="13">
        <f t="shared" si="4"/>
        <v>20433.600000000002</v>
      </c>
      <c r="F64" s="13">
        <f t="shared" si="5"/>
        <v>11352.000000000002</v>
      </c>
      <c r="G64" s="13">
        <f t="shared" si="6"/>
        <v>9081.6</v>
      </c>
      <c r="H64" s="43">
        <f t="shared" si="3"/>
        <v>2270.4</v>
      </c>
    </row>
  </sheetData>
  <mergeCells count="6">
    <mergeCell ref="H2:H3"/>
    <mergeCell ref="B2:B3"/>
    <mergeCell ref="C2:C3"/>
    <mergeCell ref="D2:D3"/>
    <mergeCell ref="E2:G2"/>
    <mergeCell ref="B4:B6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여과집진시설</vt:lpstr>
      <vt:lpstr>흡착에 의한 시설</vt:lpstr>
      <vt:lpstr>원심력집진시설</vt:lpstr>
      <vt:lpstr>흡수에 의한 시설(먼지용)</vt:lpstr>
      <vt:lpstr>흡수에 의한 시설(가스용)</vt:lpstr>
      <vt:lpstr>RTO</vt:lpstr>
      <vt:lpstr>RCO</vt:lpstr>
      <vt:lpstr>SCR</vt:lpstr>
      <vt:lpstr>저녹스버너</vt:lpstr>
      <vt:lpstr>전기집진시설</vt:lpstr>
      <vt:lpstr>응축에 의한 시설</vt:lpstr>
      <vt:lpstr>기타시설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2022-02-09T00:25:23Z</dcterms:created>
  <dcterms:modified xsi:type="dcterms:W3CDTF">2022-02-22T04:53:05Z</dcterms:modified>
</cp:coreProperties>
</file>