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2\1. 청정연료\"/>
    </mc:Choice>
  </mc:AlternateContent>
  <xr:revisionPtr revIDLastSave="0" documentId="13_ncr:1_{B4D4844D-4A88-4517-B2D8-C45402DFE6A9}" xr6:coauthVersionLast="36" xr6:coauthVersionMax="36" xr10:uidLastSave="{00000000-0000-0000-0000-000000000000}"/>
  <bookViews>
    <workbookView xWindow="0" yWindow="0" windowWidth="28800" windowHeight="12180" activeTab="2" xr2:uid="{8E32B504-3A7A-4899-9E52-20B3CD47DDD2}"/>
  </bookViews>
  <sheets>
    <sheet name="저녹스버너" sheetId="4" r:id="rId1"/>
    <sheet name="LNG" sheetId="1" r:id="rId2"/>
    <sheet name="LPG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G17" i="4" s="1"/>
  <c r="E16" i="4"/>
  <c r="G16" i="4" s="1"/>
  <c r="E15" i="4"/>
  <c r="G15" i="4" s="1"/>
  <c r="E14" i="4"/>
  <c r="F14" i="4" s="1"/>
  <c r="E13" i="4"/>
  <c r="G13" i="4" s="1"/>
  <c r="E12" i="4"/>
  <c r="G12" i="4" s="1"/>
  <c r="E11" i="4"/>
  <c r="G11" i="4" s="1"/>
  <c r="E10" i="4"/>
  <c r="G10" i="4" s="1"/>
  <c r="E9" i="4"/>
  <c r="G9" i="4" s="1"/>
  <c r="E8" i="4"/>
  <c r="G8" i="4" s="1"/>
  <c r="E7" i="4"/>
  <c r="G7" i="4" s="1"/>
  <c r="E5" i="4"/>
  <c r="G5" i="4" s="1"/>
  <c r="E6" i="4"/>
  <c r="F6" i="4" s="1"/>
  <c r="Q5" i="3"/>
  <c r="S5" i="3" s="1"/>
  <c r="K10" i="3"/>
  <c r="M10" i="3" s="1"/>
  <c r="K9" i="3"/>
  <c r="M9" i="3" s="1"/>
  <c r="K8" i="3"/>
  <c r="L8" i="3" s="1"/>
  <c r="K7" i="3"/>
  <c r="M7" i="3" s="1"/>
  <c r="K6" i="3"/>
  <c r="M6" i="3" s="1"/>
  <c r="K5" i="3"/>
  <c r="M5" i="3" s="1"/>
  <c r="E10" i="3"/>
  <c r="G10" i="3" s="1"/>
  <c r="E9" i="3"/>
  <c r="G9" i="3" s="1"/>
  <c r="E8" i="3"/>
  <c r="F8" i="3" s="1"/>
  <c r="E7" i="3"/>
  <c r="G7" i="3" s="1"/>
  <c r="E5" i="3"/>
  <c r="G5" i="3" s="1"/>
  <c r="E6" i="3"/>
  <c r="G14" i="4" l="1"/>
  <c r="F15" i="4"/>
  <c r="F10" i="4"/>
  <c r="F7" i="4"/>
  <c r="F11" i="4"/>
  <c r="F8" i="4"/>
  <c r="F12" i="4"/>
  <c r="F16" i="4"/>
  <c r="F5" i="4"/>
  <c r="F9" i="4"/>
  <c r="F13" i="4"/>
  <c r="F17" i="4"/>
  <c r="G6" i="4"/>
  <c r="F7" i="3"/>
  <c r="R5" i="3"/>
  <c r="L7" i="3"/>
  <c r="M8" i="3"/>
  <c r="L5" i="3"/>
  <c r="L9" i="3"/>
  <c r="L6" i="3"/>
  <c r="L10" i="3"/>
  <c r="G8" i="3"/>
  <c r="F9" i="3"/>
  <c r="F5" i="3"/>
  <c r="F10" i="3"/>
  <c r="G6" i="3"/>
  <c r="F6" i="3"/>
</calcChain>
</file>

<file path=xl/sharedStrings.xml><?xml version="1.0" encoding="utf-8"?>
<sst xmlns="http://schemas.openxmlformats.org/spreadsheetml/2006/main" count="94" uniqueCount="53">
  <si>
    <t>LNG</t>
  </si>
  <si>
    <t>10m</t>
  </si>
  <si>
    <t>20m</t>
  </si>
  <si>
    <t>30m</t>
  </si>
  <si>
    <t>40m</t>
  </si>
  <si>
    <t>50m</t>
  </si>
  <si>
    <t>60m</t>
  </si>
  <si>
    <t>70m</t>
  </si>
  <si>
    <t>80m</t>
  </si>
  <si>
    <t>90m</t>
  </si>
  <si>
    <t>100m</t>
  </si>
  <si>
    <t>종류</t>
  </si>
  <si>
    <t>구분</t>
  </si>
  <si>
    <t>시설규격</t>
  </si>
  <si>
    <t>보조금 지원액</t>
  </si>
  <si>
    <t>계</t>
  </si>
  <si>
    <t>국비</t>
  </si>
  <si>
    <t>지방비</t>
  </si>
  <si>
    <t>LNG배관설치 공사</t>
    <phoneticPr fontId="1" type="noConversion"/>
  </si>
  <si>
    <t>시설 
설치비</t>
    <phoneticPr fontId="1" type="noConversion"/>
  </si>
  <si>
    <t>LPG</t>
    <phoneticPr fontId="1" type="noConversion"/>
  </si>
  <si>
    <t>LPG
저장탱크
설비</t>
    <phoneticPr fontId="1" type="noConversion"/>
  </si>
  <si>
    <t>기화 설비</t>
    <phoneticPr fontId="1" type="noConversion"/>
  </si>
  <si>
    <t>LPG
배관설치</t>
    <phoneticPr fontId="1" type="noConversion"/>
  </si>
  <si>
    <t>0.25ton × 1기</t>
  </si>
  <si>
    <t>0.5ton × 1기</t>
  </si>
  <si>
    <t>1.0ton × 1기</t>
  </si>
  <si>
    <t>1.0ton × 2기</t>
  </si>
  <si>
    <t>2.0ton × 2기</t>
  </si>
  <si>
    <t>2.45ton × 2기</t>
  </si>
  <si>
    <t>보조금 지원액</t>
    <phoneticPr fontId="1" type="noConversion"/>
  </si>
  <si>
    <t>(단위 : 천원)</t>
    <phoneticPr fontId="1" type="noConversion"/>
  </si>
  <si>
    <t>50kg × 2기</t>
  </si>
  <si>
    <t>100kg × 2기</t>
  </si>
  <si>
    <t>150kg × 2기</t>
  </si>
  <si>
    <t>200kg × 2기</t>
  </si>
  <si>
    <t>300kg × 2기</t>
  </si>
  <si>
    <t>400kg × 2기</t>
  </si>
  <si>
    <t>가스 전환
시설 공통</t>
    <phoneticPr fontId="1" type="noConversion"/>
  </si>
  <si>
    <t>저녹스
버너
부착공사</t>
    <phoneticPr fontId="1" type="noConversion"/>
  </si>
  <si>
    <t>0.1톤이상～0.3톤미만</t>
  </si>
  <si>
    <t>0.3톤이상～0.5톤미만</t>
  </si>
  <si>
    <t>0.5톤이상～0.7톤미만</t>
  </si>
  <si>
    <t>0.7톤이상～1톤미만</t>
  </si>
  <si>
    <t>1톤이상～2톤미만</t>
  </si>
  <si>
    <t>2톤이상～3톤미만</t>
  </si>
  <si>
    <t>3톤이상～4톤미만</t>
  </si>
  <si>
    <t>4톤이상～5톤미만</t>
  </si>
  <si>
    <t>5톤이상～6톤미만</t>
  </si>
  <si>
    <t>6톤이상～7톤미만</t>
  </si>
  <si>
    <t>7톤이상～8톤미만</t>
  </si>
  <si>
    <t>8톤이상～10톤미만</t>
  </si>
  <si>
    <t>10톤이상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</si>
</sst>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경기천년바탕 Regular"/>
      <family val="1"/>
      <charset val="129"/>
    </font>
    <font>
      <sz val="11"/>
      <color theme="1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rgb="FF282828"/>
      </left>
      <right style="thin">
        <color rgb="FF000000"/>
      </right>
      <top style="double">
        <color rgb="FF000000"/>
      </top>
      <bottom/>
      <diagonal/>
    </border>
    <border>
      <left style="thin">
        <color rgb="FF282828"/>
      </left>
      <right style="thin">
        <color rgb="FF000000"/>
      </right>
      <top/>
      <bottom/>
      <diagonal/>
    </border>
    <border>
      <left style="thin">
        <color rgb="FF282828"/>
      </left>
      <right style="thin">
        <color rgb="FF000000"/>
      </right>
      <top/>
      <bottom style="double">
        <color rgb="FF282828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282828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282828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28282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282828"/>
      </bottom>
      <diagonal/>
    </border>
    <border>
      <left style="thin">
        <color rgb="FF000000"/>
      </left>
      <right style="thick">
        <color rgb="FF282828"/>
      </right>
      <top style="thin">
        <color rgb="FF000000"/>
      </top>
      <bottom style="double">
        <color rgb="FF28282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282828"/>
      </right>
      <top/>
      <bottom style="thin">
        <color rgb="FF000000"/>
      </bottom>
      <diagonal/>
    </border>
    <border>
      <left style="thin">
        <color rgb="FF282828"/>
      </left>
      <right style="thin">
        <color rgb="FF000000"/>
      </right>
      <top style="thin">
        <color rgb="FF282828"/>
      </top>
      <bottom/>
      <diagonal/>
    </border>
    <border>
      <left style="thin">
        <color rgb="FF282828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282828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282828"/>
      </top>
      <bottom style="thin">
        <color rgb="FF000000"/>
      </bottom>
      <diagonal/>
    </border>
    <border>
      <left/>
      <right/>
      <top style="thin">
        <color rgb="FF282828"/>
      </top>
      <bottom style="thin">
        <color rgb="FF000000"/>
      </bottom>
      <diagonal/>
    </border>
    <border>
      <left/>
      <right style="thick">
        <color rgb="FF282828"/>
      </right>
      <top style="thin">
        <color rgb="FF28282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282828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28282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82828"/>
      </bottom>
      <diagonal/>
    </border>
    <border>
      <left/>
      <right/>
      <top/>
      <bottom style="thin">
        <color rgb="FF28282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28282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ck">
        <color rgb="FF282828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282828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3" fontId="2" fillId="2" borderId="25" xfId="0" applyNumberFormat="1" applyFont="1" applyFill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38" xfId="0" applyNumberFormat="1" applyFont="1" applyBorder="1" applyAlignment="1">
      <alignment horizontal="right" vertical="center" wrapText="1"/>
    </xf>
    <xf numFmtId="3" fontId="2" fillId="0" borderId="39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right" vertical="center" wrapText="1"/>
    </xf>
    <xf numFmtId="3" fontId="2" fillId="2" borderId="42" xfId="0" applyNumberFormat="1" applyFont="1" applyFill="1" applyBorder="1" applyAlignment="1">
      <alignment horizontal="right" vertical="center" wrapText="1"/>
    </xf>
    <xf numFmtId="3" fontId="2" fillId="0" borderId="43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right" vertical="center" wrapText="1"/>
    </xf>
    <xf numFmtId="3" fontId="2" fillId="0" borderId="45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FB3EC-F1BC-4DA2-B939-A871A787F248}">
  <dimension ref="A2:G17"/>
  <sheetViews>
    <sheetView workbookViewId="0">
      <selection activeCell="I22" sqref="I22"/>
    </sheetView>
  </sheetViews>
  <sheetFormatPr defaultRowHeight="16.5" x14ac:dyDescent="0.3"/>
  <cols>
    <col min="3" max="3" width="22.75" bestFit="1" customWidth="1"/>
  </cols>
  <sheetData>
    <row r="2" spans="1:7" ht="17.25" thickBot="1" x14ac:dyDescent="0.35">
      <c r="F2" s="40" t="s">
        <v>31</v>
      </c>
      <c r="G2" s="40"/>
    </row>
    <row r="3" spans="1:7" ht="30" customHeight="1" x14ac:dyDescent="0.3">
      <c r="A3" s="41" t="s">
        <v>11</v>
      </c>
      <c r="B3" s="43" t="s">
        <v>12</v>
      </c>
      <c r="C3" s="43" t="s">
        <v>13</v>
      </c>
      <c r="D3" s="43" t="s">
        <v>19</v>
      </c>
      <c r="E3" s="45" t="s">
        <v>14</v>
      </c>
      <c r="F3" s="46"/>
      <c r="G3" s="47"/>
    </row>
    <row r="4" spans="1:7" ht="16.5" customHeight="1" thickBot="1" x14ac:dyDescent="0.35">
      <c r="A4" s="42"/>
      <c r="B4" s="44"/>
      <c r="C4" s="44"/>
      <c r="D4" s="44"/>
      <c r="E4" s="1" t="s">
        <v>15</v>
      </c>
      <c r="F4" s="1" t="s">
        <v>16</v>
      </c>
      <c r="G4" s="24" t="s">
        <v>17</v>
      </c>
    </row>
    <row r="5" spans="1:7" ht="23.25" customHeight="1" thickTop="1" x14ac:dyDescent="0.3">
      <c r="A5" s="34" t="s">
        <v>38</v>
      </c>
      <c r="B5" s="37" t="s">
        <v>39</v>
      </c>
      <c r="C5" s="3" t="s">
        <v>40</v>
      </c>
      <c r="D5" s="4">
        <v>2760</v>
      </c>
      <c r="E5" s="18">
        <f t="shared" ref="E5:E17" si="0">D5*0.9</f>
        <v>2484</v>
      </c>
      <c r="F5" s="4">
        <f t="shared" ref="F5" si="1">E5*5/9</f>
        <v>1380</v>
      </c>
      <c r="G5" s="25">
        <f t="shared" ref="G5" si="2">E5*4/9</f>
        <v>1104</v>
      </c>
    </row>
    <row r="6" spans="1:7" ht="23.25" customHeight="1" x14ac:dyDescent="0.3">
      <c r="A6" s="35"/>
      <c r="B6" s="38"/>
      <c r="C6" s="9" t="s">
        <v>41</v>
      </c>
      <c r="D6" s="10">
        <v>4823</v>
      </c>
      <c r="E6" s="19">
        <f t="shared" si="0"/>
        <v>4340.7</v>
      </c>
      <c r="F6" s="7">
        <f>E6*5/9</f>
        <v>2411.5</v>
      </c>
      <c r="G6" s="26">
        <f>E6*4/9</f>
        <v>1929.1999999999998</v>
      </c>
    </row>
    <row r="7" spans="1:7" ht="23.25" customHeight="1" x14ac:dyDescent="0.3">
      <c r="A7" s="35"/>
      <c r="B7" s="38"/>
      <c r="C7" s="9" t="s">
        <v>42</v>
      </c>
      <c r="D7" s="10">
        <v>6549</v>
      </c>
      <c r="E7" s="20">
        <f t="shared" si="0"/>
        <v>5894.1</v>
      </c>
      <c r="F7" s="10">
        <f t="shared" ref="F7:F17" si="3">E7*5/9</f>
        <v>3274.5</v>
      </c>
      <c r="G7" s="27">
        <f t="shared" ref="G7:G17" si="4">E7*4/9</f>
        <v>2619.6000000000004</v>
      </c>
    </row>
    <row r="8" spans="1:7" ht="23.25" customHeight="1" x14ac:dyDescent="0.3">
      <c r="A8" s="35"/>
      <c r="B8" s="38"/>
      <c r="C8" s="9" t="s">
        <v>43</v>
      </c>
      <c r="D8" s="10">
        <v>7406</v>
      </c>
      <c r="E8" s="20">
        <f t="shared" si="0"/>
        <v>6665.4000000000005</v>
      </c>
      <c r="F8" s="10">
        <f t="shared" si="3"/>
        <v>3703</v>
      </c>
      <c r="G8" s="27">
        <f t="shared" si="4"/>
        <v>2962.4</v>
      </c>
    </row>
    <row r="9" spans="1:7" ht="23.25" customHeight="1" x14ac:dyDescent="0.3">
      <c r="A9" s="35"/>
      <c r="B9" s="38"/>
      <c r="C9" s="9" t="s">
        <v>44</v>
      </c>
      <c r="D9" s="10">
        <v>8014</v>
      </c>
      <c r="E9" s="20">
        <f t="shared" si="0"/>
        <v>7212.6</v>
      </c>
      <c r="F9" s="10">
        <f t="shared" si="3"/>
        <v>4007</v>
      </c>
      <c r="G9" s="27">
        <f t="shared" si="4"/>
        <v>3205.6000000000004</v>
      </c>
    </row>
    <row r="10" spans="1:7" ht="23.25" customHeight="1" x14ac:dyDescent="0.3">
      <c r="A10" s="35"/>
      <c r="B10" s="38"/>
      <c r="C10" s="9" t="s">
        <v>45</v>
      </c>
      <c r="D10" s="10">
        <v>8494</v>
      </c>
      <c r="E10" s="20">
        <f t="shared" si="0"/>
        <v>7644.6</v>
      </c>
      <c r="F10" s="10">
        <f t="shared" si="3"/>
        <v>4247</v>
      </c>
      <c r="G10" s="27">
        <f t="shared" si="4"/>
        <v>3397.6000000000004</v>
      </c>
    </row>
    <row r="11" spans="1:7" ht="23.25" customHeight="1" x14ac:dyDescent="0.3">
      <c r="A11" s="35"/>
      <c r="B11" s="38"/>
      <c r="C11" s="9" t="s">
        <v>46</v>
      </c>
      <c r="D11" s="10">
        <v>10536</v>
      </c>
      <c r="E11" s="20">
        <f t="shared" si="0"/>
        <v>9482.4</v>
      </c>
      <c r="F11" s="10">
        <f t="shared" si="3"/>
        <v>5268</v>
      </c>
      <c r="G11" s="27">
        <f t="shared" si="4"/>
        <v>4214.3999999999996</v>
      </c>
    </row>
    <row r="12" spans="1:7" ht="23.25" customHeight="1" x14ac:dyDescent="0.3">
      <c r="A12" s="35"/>
      <c r="B12" s="38"/>
      <c r="C12" s="9" t="s">
        <v>47</v>
      </c>
      <c r="D12" s="10">
        <v>11247</v>
      </c>
      <c r="E12" s="20">
        <f t="shared" si="0"/>
        <v>10122.300000000001</v>
      </c>
      <c r="F12" s="10">
        <f t="shared" si="3"/>
        <v>5623.5000000000009</v>
      </c>
      <c r="G12" s="27">
        <f t="shared" si="4"/>
        <v>4498.8</v>
      </c>
    </row>
    <row r="13" spans="1:7" ht="23.25" customHeight="1" x14ac:dyDescent="0.3">
      <c r="A13" s="35"/>
      <c r="B13" s="38"/>
      <c r="C13" s="9" t="s">
        <v>48</v>
      </c>
      <c r="D13" s="10">
        <v>12397</v>
      </c>
      <c r="E13" s="20">
        <f t="shared" si="0"/>
        <v>11157.300000000001</v>
      </c>
      <c r="F13" s="10">
        <f t="shared" si="3"/>
        <v>6198.5000000000009</v>
      </c>
      <c r="G13" s="27">
        <f t="shared" si="4"/>
        <v>4958.8</v>
      </c>
    </row>
    <row r="14" spans="1:7" ht="23.25" customHeight="1" x14ac:dyDescent="0.3">
      <c r="A14" s="35"/>
      <c r="B14" s="38"/>
      <c r="C14" s="9" t="s">
        <v>49</v>
      </c>
      <c r="D14" s="10">
        <v>13120</v>
      </c>
      <c r="E14" s="20">
        <f t="shared" si="0"/>
        <v>11808</v>
      </c>
      <c r="F14" s="10">
        <f t="shared" si="3"/>
        <v>6560</v>
      </c>
      <c r="G14" s="27">
        <f t="shared" si="4"/>
        <v>5248</v>
      </c>
    </row>
    <row r="15" spans="1:7" ht="23.25" customHeight="1" x14ac:dyDescent="0.3">
      <c r="A15" s="35"/>
      <c r="B15" s="38"/>
      <c r="C15" s="9" t="s">
        <v>50</v>
      </c>
      <c r="D15" s="10">
        <v>14102</v>
      </c>
      <c r="E15" s="20">
        <f t="shared" si="0"/>
        <v>12691.800000000001</v>
      </c>
      <c r="F15" s="10">
        <f t="shared" si="3"/>
        <v>7051.0000000000009</v>
      </c>
      <c r="G15" s="27">
        <f t="shared" si="4"/>
        <v>5640.8</v>
      </c>
    </row>
    <row r="16" spans="1:7" ht="23.25" customHeight="1" x14ac:dyDescent="0.3">
      <c r="A16" s="35"/>
      <c r="B16" s="38"/>
      <c r="C16" s="9" t="s">
        <v>51</v>
      </c>
      <c r="D16" s="10">
        <v>15627</v>
      </c>
      <c r="E16" s="20">
        <f t="shared" si="0"/>
        <v>14064.300000000001</v>
      </c>
      <c r="F16" s="10">
        <f t="shared" si="3"/>
        <v>7813.5</v>
      </c>
      <c r="G16" s="27">
        <f t="shared" si="4"/>
        <v>6250.8</v>
      </c>
    </row>
    <row r="17" spans="1:7" ht="23.25" customHeight="1" thickBot="1" x14ac:dyDescent="0.35">
      <c r="A17" s="36"/>
      <c r="B17" s="39"/>
      <c r="C17" s="29" t="s">
        <v>52</v>
      </c>
      <c r="D17" s="33">
        <v>16896</v>
      </c>
      <c r="E17" s="31">
        <f t="shared" si="0"/>
        <v>15206.4</v>
      </c>
      <c r="F17" s="30">
        <f t="shared" si="3"/>
        <v>8448</v>
      </c>
      <c r="G17" s="32">
        <f t="shared" si="4"/>
        <v>6758.4</v>
      </c>
    </row>
  </sheetData>
  <mergeCells count="8">
    <mergeCell ref="A5:A17"/>
    <mergeCell ref="B5:B17"/>
    <mergeCell ref="F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02DE-1E7F-4B66-9EFE-9E58AE31645C}">
  <dimension ref="A2:G15"/>
  <sheetViews>
    <sheetView workbookViewId="0">
      <selection activeCell="E1" sqref="E1:E1048576"/>
    </sheetView>
  </sheetViews>
  <sheetFormatPr defaultRowHeight="16.5" x14ac:dyDescent="0.3"/>
  <sheetData>
    <row r="2" spans="1:7" x14ac:dyDescent="0.3">
      <c r="F2" s="48" t="s">
        <v>31</v>
      </c>
      <c r="G2" s="48"/>
    </row>
    <row r="3" spans="1:7" ht="30" customHeight="1" x14ac:dyDescent="0.3">
      <c r="A3" s="54" t="s">
        <v>11</v>
      </c>
      <c r="B3" s="53" t="s">
        <v>12</v>
      </c>
      <c r="C3" s="53" t="s">
        <v>13</v>
      </c>
      <c r="D3" s="53" t="s">
        <v>19</v>
      </c>
      <c r="E3" s="56" t="s">
        <v>14</v>
      </c>
      <c r="F3" s="57"/>
      <c r="G3" s="58"/>
    </row>
    <row r="4" spans="1:7" ht="16.5" customHeight="1" thickBot="1" x14ac:dyDescent="0.35">
      <c r="A4" s="55"/>
      <c r="B4" s="44"/>
      <c r="C4" s="44"/>
      <c r="D4" s="44"/>
      <c r="E4" s="1" t="s">
        <v>15</v>
      </c>
      <c r="F4" s="1" t="s">
        <v>16</v>
      </c>
      <c r="G4" s="2" t="s">
        <v>17</v>
      </c>
    </row>
    <row r="5" spans="1:7" ht="23.25" customHeight="1" thickTop="1" x14ac:dyDescent="0.3">
      <c r="A5" s="49" t="s">
        <v>0</v>
      </c>
      <c r="B5" s="37" t="s">
        <v>18</v>
      </c>
      <c r="C5" s="3" t="s">
        <v>1</v>
      </c>
      <c r="D5" s="4">
        <v>36286</v>
      </c>
      <c r="E5" s="18">
        <v>32657</v>
      </c>
      <c r="F5" s="4">
        <v>18143</v>
      </c>
      <c r="G5" s="5">
        <v>14514</v>
      </c>
    </row>
    <row r="6" spans="1:7" ht="23.25" customHeight="1" x14ac:dyDescent="0.3">
      <c r="A6" s="50"/>
      <c r="B6" s="38"/>
      <c r="C6" s="9" t="s">
        <v>2</v>
      </c>
      <c r="D6" s="10">
        <v>39233</v>
      </c>
      <c r="E6" s="20">
        <v>35310</v>
      </c>
      <c r="F6" s="10">
        <v>19617</v>
      </c>
      <c r="G6" s="11">
        <v>15693</v>
      </c>
    </row>
    <row r="7" spans="1:7" ht="23.25" customHeight="1" x14ac:dyDescent="0.3">
      <c r="A7" s="50"/>
      <c r="B7" s="38"/>
      <c r="C7" s="9" t="s">
        <v>3</v>
      </c>
      <c r="D7" s="10">
        <v>41753</v>
      </c>
      <c r="E7" s="20">
        <v>37578</v>
      </c>
      <c r="F7" s="10">
        <v>20877</v>
      </c>
      <c r="G7" s="11">
        <v>16701</v>
      </c>
    </row>
    <row r="8" spans="1:7" ht="23.25" customHeight="1" x14ac:dyDescent="0.3">
      <c r="A8" s="50"/>
      <c r="B8" s="38"/>
      <c r="C8" s="9" t="s">
        <v>4</v>
      </c>
      <c r="D8" s="10">
        <v>44663</v>
      </c>
      <c r="E8" s="20">
        <v>40197</v>
      </c>
      <c r="F8" s="10">
        <v>22332</v>
      </c>
      <c r="G8" s="11">
        <v>17865</v>
      </c>
    </row>
    <row r="9" spans="1:7" ht="23.25" customHeight="1" x14ac:dyDescent="0.3">
      <c r="A9" s="50"/>
      <c r="B9" s="38"/>
      <c r="C9" s="9" t="s">
        <v>5</v>
      </c>
      <c r="D9" s="10">
        <v>47505</v>
      </c>
      <c r="E9" s="20">
        <v>42755</v>
      </c>
      <c r="F9" s="10">
        <v>23753</v>
      </c>
      <c r="G9" s="11">
        <v>19002</v>
      </c>
    </row>
    <row r="10" spans="1:7" ht="23.25" customHeight="1" x14ac:dyDescent="0.3">
      <c r="A10" s="50"/>
      <c r="B10" s="38"/>
      <c r="C10" s="9" t="s">
        <v>6</v>
      </c>
      <c r="D10" s="10">
        <v>50141</v>
      </c>
      <c r="E10" s="20">
        <v>45127</v>
      </c>
      <c r="F10" s="10">
        <v>25071</v>
      </c>
      <c r="G10" s="11">
        <v>20056</v>
      </c>
    </row>
    <row r="11" spans="1:7" ht="23.25" customHeight="1" x14ac:dyDescent="0.3">
      <c r="A11" s="50"/>
      <c r="B11" s="38"/>
      <c r="C11" s="9" t="s">
        <v>7</v>
      </c>
      <c r="D11" s="10">
        <v>53284</v>
      </c>
      <c r="E11" s="20">
        <v>47956</v>
      </c>
      <c r="F11" s="10">
        <v>26642</v>
      </c>
      <c r="G11" s="11">
        <v>21314</v>
      </c>
    </row>
    <row r="12" spans="1:7" ht="23.25" customHeight="1" x14ac:dyDescent="0.3">
      <c r="A12" s="50"/>
      <c r="B12" s="38"/>
      <c r="C12" s="9" t="s">
        <v>8</v>
      </c>
      <c r="D12" s="10">
        <v>55898</v>
      </c>
      <c r="E12" s="20">
        <v>50308</v>
      </c>
      <c r="F12" s="10">
        <v>27949</v>
      </c>
      <c r="G12" s="11">
        <v>22359</v>
      </c>
    </row>
    <row r="13" spans="1:7" ht="23.25" customHeight="1" x14ac:dyDescent="0.3">
      <c r="A13" s="50"/>
      <c r="B13" s="38"/>
      <c r="C13" s="9" t="s">
        <v>9</v>
      </c>
      <c r="D13" s="10">
        <v>60094</v>
      </c>
      <c r="E13" s="20">
        <v>54085</v>
      </c>
      <c r="F13" s="10">
        <v>30047</v>
      </c>
      <c r="G13" s="11">
        <v>24038</v>
      </c>
    </row>
    <row r="14" spans="1:7" ht="23.25" customHeight="1" thickBot="1" x14ac:dyDescent="0.35">
      <c r="A14" s="51"/>
      <c r="B14" s="52"/>
      <c r="C14" s="12" t="s">
        <v>10</v>
      </c>
      <c r="D14" s="13">
        <v>63084</v>
      </c>
      <c r="E14" s="21">
        <v>56776</v>
      </c>
      <c r="F14" s="13">
        <v>31542</v>
      </c>
      <c r="G14" s="14">
        <v>25234</v>
      </c>
    </row>
    <row r="15" spans="1:7" ht="17.25" thickTop="1" x14ac:dyDescent="0.3"/>
  </sheetData>
  <mergeCells count="8">
    <mergeCell ref="F2:G2"/>
    <mergeCell ref="A5:A14"/>
    <mergeCell ref="B5:B14"/>
    <mergeCell ref="D3:D4"/>
    <mergeCell ref="A3:A4"/>
    <mergeCell ref="B3:B4"/>
    <mergeCell ref="C3:C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DEBD-15C6-456D-9A3A-D73C6FDAF0C5}">
  <dimension ref="A2:S14"/>
  <sheetViews>
    <sheetView tabSelected="1" workbookViewId="0">
      <selection activeCell="H24" sqref="H24"/>
    </sheetView>
  </sheetViews>
  <sheetFormatPr defaultRowHeight="16.5" x14ac:dyDescent="0.3"/>
  <cols>
    <col min="3" max="3" width="13" bestFit="1" customWidth="1"/>
    <col min="9" max="9" width="14.125" bestFit="1" customWidth="1"/>
  </cols>
  <sheetData>
    <row r="2" spans="1:19" ht="17.25" thickBot="1" x14ac:dyDescent="0.35">
      <c r="R2" s="40" t="s">
        <v>31</v>
      </c>
      <c r="S2" s="40"/>
    </row>
    <row r="3" spans="1:19" ht="30" customHeight="1" x14ac:dyDescent="0.3">
      <c r="A3" s="41" t="s">
        <v>11</v>
      </c>
      <c r="B3" s="43" t="s">
        <v>12</v>
      </c>
      <c r="C3" s="43" t="s">
        <v>13</v>
      </c>
      <c r="D3" s="43" t="s">
        <v>19</v>
      </c>
      <c r="E3" s="45" t="s">
        <v>14</v>
      </c>
      <c r="F3" s="46"/>
      <c r="G3" s="59"/>
      <c r="H3" s="43" t="s">
        <v>12</v>
      </c>
      <c r="I3" s="43" t="s">
        <v>13</v>
      </c>
      <c r="J3" s="43" t="s">
        <v>19</v>
      </c>
      <c r="K3" s="45" t="s">
        <v>14</v>
      </c>
      <c r="L3" s="46"/>
      <c r="M3" s="59"/>
      <c r="N3" s="43" t="s">
        <v>12</v>
      </c>
      <c r="O3" s="43" t="s">
        <v>13</v>
      </c>
      <c r="P3" s="43" t="s">
        <v>19</v>
      </c>
      <c r="Q3" s="45" t="s">
        <v>30</v>
      </c>
      <c r="R3" s="46"/>
      <c r="S3" s="47"/>
    </row>
    <row r="4" spans="1:19" ht="16.5" customHeight="1" thickBot="1" x14ac:dyDescent="0.35">
      <c r="A4" s="42"/>
      <c r="B4" s="44"/>
      <c r="C4" s="44"/>
      <c r="D4" s="44"/>
      <c r="E4" s="1" t="s">
        <v>15</v>
      </c>
      <c r="F4" s="1" t="s">
        <v>16</v>
      </c>
      <c r="G4" s="2" t="s">
        <v>17</v>
      </c>
      <c r="H4" s="44"/>
      <c r="I4" s="44"/>
      <c r="J4" s="44"/>
      <c r="K4" s="1" t="s">
        <v>15</v>
      </c>
      <c r="L4" s="1" t="s">
        <v>16</v>
      </c>
      <c r="M4" s="2" t="s">
        <v>17</v>
      </c>
      <c r="N4" s="44"/>
      <c r="O4" s="44"/>
      <c r="P4" s="44"/>
      <c r="Q4" s="1" t="s">
        <v>15</v>
      </c>
      <c r="R4" s="1" t="s">
        <v>16</v>
      </c>
      <c r="S4" s="24" t="s">
        <v>17</v>
      </c>
    </row>
    <row r="5" spans="1:19" ht="23.25" customHeight="1" thickTop="1" x14ac:dyDescent="0.3">
      <c r="A5" s="34" t="s">
        <v>20</v>
      </c>
      <c r="B5" s="37" t="s">
        <v>21</v>
      </c>
      <c r="C5" s="15" t="s">
        <v>24</v>
      </c>
      <c r="D5" s="16">
        <v>10167</v>
      </c>
      <c r="E5" s="18">
        <f>D5*0.9</f>
        <v>9150.3000000000011</v>
      </c>
      <c r="F5" s="4">
        <f t="shared" ref="F5" si="0">E5*5/9</f>
        <v>5083.5000000000009</v>
      </c>
      <c r="G5" s="5">
        <f t="shared" ref="G5" si="1">E5*4/9</f>
        <v>4066.8000000000006</v>
      </c>
      <c r="H5" s="37" t="s">
        <v>22</v>
      </c>
      <c r="I5" s="9" t="s">
        <v>32</v>
      </c>
      <c r="J5" s="10">
        <v>27760</v>
      </c>
      <c r="K5" s="20">
        <f>J5*0.9</f>
        <v>24984</v>
      </c>
      <c r="L5" s="4">
        <f t="shared" ref="L5" si="2">K5*5/9</f>
        <v>13880</v>
      </c>
      <c r="M5" s="5">
        <f t="shared" ref="M5" si="3">K5*4/9</f>
        <v>11104</v>
      </c>
      <c r="N5" s="37" t="s">
        <v>23</v>
      </c>
      <c r="O5" s="3" t="s">
        <v>1</v>
      </c>
      <c r="P5" s="4">
        <v>4004</v>
      </c>
      <c r="Q5" s="18">
        <f>P5*0.9</f>
        <v>3603.6</v>
      </c>
      <c r="R5" s="4">
        <f t="shared" ref="R5" si="4">Q5*5/9</f>
        <v>2002</v>
      </c>
      <c r="S5" s="25">
        <f t="shared" ref="S5" si="5">Q5*4/9</f>
        <v>1601.6</v>
      </c>
    </row>
    <row r="6" spans="1:19" ht="23.25" customHeight="1" x14ac:dyDescent="0.3">
      <c r="A6" s="35"/>
      <c r="B6" s="38"/>
      <c r="C6" s="9" t="s">
        <v>25</v>
      </c>
      <c r="D6" s="10">
        <v>11701</v>
      </c>
      <c r="E6" s="19">
        <f>D6*0.9</f>
        <v>10530.9</v>
      </c>
      <c r="F6" s="7">
        <f>E6*5/9</f>
        <v>5850.5</v>
      </c>
      <c r="G6" s="8">
        <f>E6*4/9</f>
        <v>4680.3999999999996</v>
      </c>
      <c r="H6" s="38"/>
      <c r="I6" s="9" t="s">
        <v>33</v>
      </c>
      <c r="J6" s="10">
        <v>30824</v>
      </c>
      <c r="K6" s="20">
        <f>J6*0.9</f>
        <v>27741.600000000002</v>
      </c>
      <c r="L6" s="7">
        <f>K6*5/9</f>
        <v>15412</v>
      </c>
      <c r="M6" s="8">
        <f>K6*4/9</f>
        <v>12329.6</v>
      </c>
      <c r="N6" s="38"/>
      <c r="O6" s="6" t="s">
        <v>2</v>
      </c>
      <c r="P6" s="7">
        <v>4509</v>
      </c>
      <c r="Q6" s="19">
        <v>4058.1</v>
      </c>
      <c r="R6" s="7">
        <v>2254.5</v>
      </c>
      <c r="S6" s="26">
        <v>1803.6</v>
      </c>
    </row>
    <row r="7" spans="1:19" ht="23.25" customHeight="1" x14ac:dyDescent="0.3">
      <c r="A7" s="35"/>
      <c r="B7" s="38"/>
      <c r="C7" s="9" t="s">
        <v>26</v>
      </c>
      <c r="D7" s="10">
        <v>14770</v>
      </c>
      <c r="E7" s="20">
        <f>D7*0.9</f>
        <v>13293</v>
      </c>
      <c r="F7" s="10">
        <f t="shared" ref="F7:F10" si="6">E7*5/9</f>
        <v>7385</v>
      </c>
      <c r="G7" s="11">
        <f t="shared" ref="G7:G10" si="7">E7*4/9</f>
        <v>5908</v>
      </c>
      <c r="H7" s="38"/>
      <c r="I7" s="9" t="s">
        <v>34</v>
      </c>
      <c r="J7" s="10">
        <v>35064</v>
      </c>
      <c r="K7" s="20">
        <f>J7*0.9</f>
        <v>31557.600000000002</v>
      </c>
      <c r="L7" s="10">
        <f t="shared" ref="L7:L10" si="8">K7*5/9</f>
        <v>17532</v>
      </c>
      <c r="M7" s="11">
        <f t="shared" ref="M7:M10" si="9">K7*4/9</f>
        <v>14025.6</v>
      </c>
      <c r="N7" s="38"/>
      <c r="O7" s="9" t="s">
        <v>3</v>
      </c>
      <c r="P7" s="10">
        <v>5013</v>
      </c>
      <c r="Q7" s="20">
        <v>4511.7</v>
      </c>
      <c r="R7" s="10">
        <v>2506.5</v>
      </c>
      <c r="S7" s="27">
        <v>2005.1999999999998</v>
      </c>
    </row>
    <row r="8" spans="1:19" ht="23.25" customHeight="1" x14ac:dyDescent="0.3">
      <c r="A8" s="35"/>
      <c r="B8" s="38"/>
      <c r="C8" s="9" t="s">
        <v>27</v>
      </c>
      <c r="D8" s="10">
        <v>20907</v>
      </c>
      <c r="E8" s="20">
        <f>D8*0.9</f>
        <v>18816.3</v>
      </c>
      <c r="F8" s="10">
        <f t="shared" si="6"/>
        <v>10453.5</v>
      </c>
      <c r="G8" s="11">
        <f t="shared" si="7"/>
        <v>8362.7999999999993</v>
      </c>
      <c r="H8" s="38"/>
      <c r="I8" s="9" t="s">
        <v>35</v>
      </c>
      <c r="J8" s="10">
        <v>37273</v>
      </c>
      <c r="K8" s="20">
        <f>J8*0.9</f>
        <v>33545.700000000004</v>
      </c>
      <c r="L8" s="10">
        <f t="shared" si="8"/>
        <v>18636.500000000004</v>
      </c>
      <c r="M8" s="11">
        <f t="shared" si="9"/>
        <v>14909.200000000003</v>
      </c>
      <c r="N8" s="38"/>
      <c r="O8" s="9" t="s">
        <v>4</v>
      </c>
      <c r="P8" s="7">
        <v>5518</v>
      </c>
      <c r="Q8" s="20">
        <v>4966.2</v>
      </c>
      <c r="R8" s="10">
        <v>2759</v>
      </c>
      <c r="S8" s="27">
        <v>2207.1999999999998</v>
      </c>
    </row>
    <row r="9" spans="1:19" ht="23.25" customHeight="1" x14ac:dyDescent="0.3">
      <c r="A9" s="35"/>
      <c r="B9" s="38"/>
      <c r="C9" s="9" t="s">
        <v>28</v>
      </c>
      <c r="D9" s="10">
        <v>33180</v>
      </c>
      <c r="E9" s="20">
        <f>D9*0.9</f>
        <v>29862</v>
      </c>
      <c r="F9" s="10">
        <f t="shared" si="6"/>
        <v>16590</v>
      </c>
      <c r="G9" s="11">
        <f t="shared" si="7"/>
        <v>13272</v>
      </c>
      <c r="H9" s="38"/>
      <c r="I9" s="9" t="s">
        <v>36</v>
      </c>
      <c r="J9" s="10">
        <v>48318</v>
      </c>
      <c r="K9" s="20">
        <f>J9*0.9</f>
        <v>43486.200000000004</v>
      </c>
      <c r="L9" s="10">
        <f t="shared" si="8"/>
        <v>24159.000000000004</v>
      </c>
      <c r="M9" s="11">
        <f t="shared" si="9"/>
        <v>19327.2</v>
      </c>
      <c r="N9" s="38"/>
      <c r="O9" s="9" t="s">
        <v>5</v>
      </c>
      <c r="P9" s="10">
        <v>6023</v>
      </c>
      <c r="Q9" s="20">
        <v>5420.7</v>
      </c>
      <c r="R9" s="10">
        <v>3011.5</v>
      </c>
      <c r="S9" s="27">
        <v>2409.1999999999998</v>
      </c>
    </row>
    <row r="10" spans="1:19" ht="23.25" customHeight="1" x14ac:dyDescent="0.3">
      <c r="A10" s="35"/>
      <c r="B10" s="38"/>
      <c r="C10" s="9" t="s">
        <v>29</v>
      </c>
      <c r="D10" s="10">
        <v>38703</v>
      </c>
      <c r="E10" s="20">
        <f>D10*0.9</f>
        <v>34832.700000000004</v>
      </c>
      <c r="F10" s="10">
        <f t="shared" si="6"/>
        <v>19351.500000000004</v>
      </c>
      <c r="G10" s="11">
        <f t="shared" si="7"/>
        <v>15481.200000000003</v>
      </c>
      <c r="H10" s="38"/>
      <c r="I10" s="23" t="s">
        <v>37</v>
      </c>
      <c r="J10" s="17">
        <v>56178</v>
      </c>
      <c r="K10" s="22">
        <f>J10*0.9</f>
        <v>50560.200000000004</v>
      </c>
      <c r="L10" s="10">
        <f t="shared" si="8"/>
        <v>28089.000000000004</v>
      </c>
      <c r="M10" s="11">
        <f t="shared" si="9"/>
        <v>22471.200000000001</v>
      </c>
      <c r="N10" s="38"/>
      <c r="O10" s="6" t="s">
        <v>6</v>
      </c>
      <c r="P10" s="7">
        <v>6527</v>
      </c>
      <c r="Q10" s="20">
        <v>5874.3</v>
      </c>
      <c r="R10" s="10">
        <v>3263.5</v>
      </c>
      <c r="S10" s="27">
        <v>2610.8000000000002</v>
      </c>
    </row>
    <row r="11" spans="1:19" ht="23.25" customHeight="1" x14ac:dyDescent="0.3">
      <c r="A11" s="35"/>
      <c r="B11" s="38"/>
      <c r="C11" s="9"/>
      <c r="D11" s="10"/>
      <c r="E11" s="10"/>
      <c r="F11" s="10"/>
      <c r="G11" s="11"/>
      <c r="H11" s="38"/>
      <c r="I11" s="9"/>
      <c r="J11" s="10"/>
      <c r="K11" s="10"/>
      <c r="L11" s="10"/>
      <c r="M11" s="11"/>
      <c r="N11" s="38"/>
      <c r="O11" s="9" t="s">
        <v>7</v>
      </c>
      <c r="P11" s="10">
        <v>7032</v>
      </c>
      <c r="Q11" s="20">
        <v>6328.8</v>
      </c>
      <c r="R11" s="10">
        <v>3516</v>
      </c>
      <c r="S11" s="27">
        <v>2812.8</v>
      </c>
    </row>
    <row r="12" spans="1:19" ht="23.25" customHeight="1" x14ac:dyDescent="0.3">
      <c r="A12" s="35"/>
      <c r="B12" s="38"/>
      <c r="C12" s="9"/>
      <c r="D12" s="7"/>
      <c r="E12" s="10"/>
      <c r="F12" s="10"/>
      <c r="G12" s="11"/>
      <c r="H12" s="38"/>
      <c r="I12" s="9"/>
      <c r="J12" s="7"/>
      <c r="K12" s="10"/>
      <c r="L12" s="10"/>
      <c r="M12" s="11"/>
      <c r="N12" s="38"/>
      <c r="O12" s="9" t="s">
        <v>8</v>
      </c>
      <c r="P12" s="7">
        <v>7537</v>
      </c>
      <c r="Q12" s="20">
        <v>6783.3</v>
      </c>
      <c r="R12" s="10">
        <v>3768.5</v>
      </c>
      <c r="S12" s="27">
        <v>3014.8</v>
      </c>
    </row>
    <row r="13" spans="1:19" ht="23.25" customHeight="1" x14ac:dyDescent="0.3">
      <c r="A13" s="35"/>
      <c r="B13" s="38"/>
      <c r="C13" s="9"/>
      <c r="D13" s="10"/>
      <c r="E13" s="10"/>
      <c r="F13" s="10"/>
      <c r="G13" s="11"/>
      <c r="H13" s="38"/>
      <c r="I13" s="9"/>
      <c r="J13" s="10"/>
      <c r="K13" s="10"/>
      <c r="L13" s="10"/>
      <c r="M13" s="11"/>
      <c r="N13" s="38"/>
      <c r="O13" s="9" t="s">
        <v>9</v>
      </c>
      <c r="P13" s="10">
        <v>8041</v>
      </c>
      <c r="Q13" s="20">
        <v>7236.9000000000005</v>
      </c>
      <c r="R13" s="10">
        <v>4020.5</v>
      </c>
      <c r="S13" s="27">
        <v>3216.4</v>
      </c>
    </row>
    <row r="14" spans="1:19" ht="23.25" customHeight="1" thickBot="1" x14ac:dyDescent="0.35">
      <c r="A14" s="36"/>
      <c r="B14" s="39"/>
      <c r="C14" s="28"/>
      <c r="D14" s="60"/>
      <c r="E14" s="30"/>
      <c r="F14" s="30"/>
      <c r="G14" s="61"/>
      <c r="H14" s="39"/>
      <c r="I14" s="28"/>
      <c r="J14" s="60"/>
      <c r="K14" s="30"/>
      <c r="L14" s="30"/>
      <c r="M14" s="61"/>
      <c r="N14" s="39"/>
      <c r="O14" s="28" t="s">
        <v>10</v>
      </c>
      <c r="P14" s="60">
        <v>8546</v>
      </c>
      <c r="Q14" s="31">
        <v>7691.4000000000005</v>
      </c>
      <c r="R14" s="30">
        <v>4273</v>
      </c>
      <c r="S14" s="32">
        <v>3418.4</v>
      </c>
    </row>
  </sheetData>
  <mergeCells count="18">
    <mergeCell ref="A5:A14"/>
    <mergeCell ref="B5:B14"/>
    <mergeCell ref="A3:A4"/>
    <mergeCell ref="B3:B4"/>
    <mergeCell ref="C3:C4"/>
    <mergeCell ref="D3:D4"/>
    <mergeCell ref="E3:G3"/>
    <mergeCell ref="H3:H4"/>
    <mergeCell ref="I3:I4"/>
    <mergeCell ref="J3:J4"/>
    <mergeCell ref="K3:M3"/>
    <mergeCell ref="H5:H14"/>
    <mergeCell ref="O3:O4"/>
    <mergeCell ref="P3:P4"/>
    <mergeCell ref="Q3:S3"/>
    <mergeCell ref="N5:N14"/>
    <mergeCell ref="R2:S2"/>
    <mergeCell ref="N3:N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저녹스버너</vt:lpstr>
      <vt:lpstr>LNG</vt:lpstr>
      <vt:lpstr>LPG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2022-03-23T06:48:02Z</dcterms:created>
  <dcterms:modified xsi:type="dcterms:W3CDTF">2022-04-22T00:07:19Z</dcterms:modified>
</cp:coreProperties>
</file>